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8070" activeTab="1"/>
  </bookViews>
  <sheets>
    <sheet name="Megjegyzések" sheetId="1" r:id="rId1"/>
    <sheet name="Lány" sheetId="2" r:id="rId2"/>
    <sheet name="Fiú" sheetId="3" r:id="rId3"/>
    <sheet name="Adatok (lány)" sheetId="4" r:id="rId4"/>
    <sheet name="Adatok (fiú)" sheetId="5" r:id="rId5"/>
  </sheets>
  <definedNames/>
  <calcPr fullCalcOnLoad="1"/>
</workbook>
</file>

<file path=xl/sharedStrings.xml><?xml version="1.0" encoding="utf-8"?>
<sst xmlns="http://schemas.openxmlformats.org/spreadsheetml/2006/main" count="85" uniqueCount="48">
  <si>
    <t>Forrás: WHO</t>
  </si>
  <si>
    <t>Készítette: Erhart Szilárd</t>
  </si>
  <si>
    <t>Átlag</t>
  </si>
  <si>
    <t>Az Ön gyermekének tömege (kilogram)</t>
  </si>
  <si>
    <t>Hónap</t>
  </si>
  <si>
    <t>Megfelelő</t>
  </si>
  <si>
    <t>A munkafüzetet kismamák és kispapák számára készítettük gyermekük növekedésének figyelemmel kíséréséhez.</t>
  </si>
  <si>
    <t>Megjegyzések:</t>
  </si>
  <si>
    <t>1. Az adatok a World Health Organization statisztikáinak felhasználásával készült.</t>
  </si>
  <si>
    <t>Kicsi (babák 13 %-a)</t>
  </si>
  <si>
    <t>Megfelelő (babák 70 %-a)</t>
  </si>
  <si>
    <t>Nagy (babák 13,6 %-a)</t>
  </si>
  <si>
    <t>Nagyon kicsi (babák 13 %-a)</t>
  </si>
  <si>
    <t>Nagyon nagy (babák 2%-a)</t>
  </si>
  <si>
    <t>erhartsz@yahoo.com</t>
  </si>
  <si>
    <t xml:space="preserve">Mejegyzéseket ide kérjük: </t>
  </si>
  <si>
    <t xml:space="preserve">Letöltés: </t>
  </si>
  <si>
    <t>Kicsi (babák 13,6 %-a)</t>
  </si>
  <si>
    <t>Nagyon kicsi (babák 2 %-a)</t>
  </si>
  <si>
    <t>Month</t>
  </si>
  <si>
    <t>SD3neg</t>
  </si>
  <si>
    <t>SD2neg</t>
  </si>
  <si>
    <t>SD1neg</t>
  </si>
  <si>
    <t>SD0</t>
  </si>
  <si>
    <t>SD1</t>
  </si>
  <si>
    <t>SD2</t>
  </si>
  <si>
    <t>SD3</t>
  </si>
  <si>
    <t>5. Az olyan babák szüleinek, amelyeknek a súlya valamennyi jelölt sávon kívülesik, érdemes konzultálnia a gyermekorvossal.</t>
  </si>
  <si>
    <t>L</t>
  </si>
  <si>
    <t>SD</t>
  </si>
  <si>
    <r>
      <rPr>
        <b/>
        <sz val="12"/>
        <color indexed="44"/>
        <rFont val="Calibri"/>
        <family val="2"/>
      </rPr>
      <t>2. Megfelelő</t>
    </r>
    <r>
      <rPr>
        <sz val="11"/>
        <color indexed="44"/>
        <rFont val="Calibri"/>
        <family val="2"/>
      </rPr>
      <t>nek definiáltuk azt a tartományt, amelybe az adott korosztályba eső csecsemők átlaga esik (medián +/-1 szórás).</t>
    </r>
  </si>
  <si>
    <r>
      <rPr>
        <b/>
        <sz val="12"/>
        <color indexed="44"/>
        <rFont val="Calibri"/>
        <family val="2"/>
      </rPr>
      <t>3. Kicsinek</t>
    </r>
    <r>
      <rPr>
        <sz val="11"/>
        <color indexed="44"/>
        <rFont val="Calibri"/>
        <family val="2"/>
      </rPr>
      <t xml:space="preserve">, illetve </t>
    </r>
    <r>
      <rPr>
        <b/>
        <sz val="12"/>
        <color indexed="44"/>
        <rFont val="Calibri"/>
        <family val="2"/>
      </rPr>
      <t xml:space="preserve">nagynak </t>
    </r>
    <r>
      <rPr>
        <sz val="11"/>
        <color indexed="44"/>
        <rFont val="Calibri"/>
        <family val="2"/>
      </rPr>
      <t xml:space="preserve"> neveztük a mediántól több mint 1 szórással, de kevesebb mint 2 szórással eltérő értékeket.</t>
    </r>
  </si>
  <si>
    <r>
      <rPr>
        <b/>
        <sz val="12"/>
        <color indexed="44"/>
        <rFont val="Calibri"/>
        <family val="2"/>
      </rPr>
      <t>4</t>
    </r>
    <r>
      <rPr>
        <b/>
        <sz val="12"/>
        <color indexed="44"/>
        <rFont val="Calibri"/>
        <family val="2"/>
      </rPr>
      <t>. Nagyon kicsinek</t>
    </r>
    <r>
      <rPr>
        <b/>
        <sz val="12"/>
        <color indexed="44"/>
        <rFont val="Calibri"/>
        <family val="2"/>
      </rPr>
      <t>,</t>
    </r>
    <r>
      <rPr>
        <sz val="11"/>
        <color indexed="44"/>
        <rFont val="Calibri"/>
        <family val="2"/>
      </rPr>
      <t xml:space="preserve"> illetve </t>
    </r>
    <r>
      <rPr>
        <sz val="12"/>
        <color indexed="44"/>
        <rFont val="Calibri"/>
        <family val="2"/>
      </rPr>
      <t xml:space="preserve">nagyon </t>
    </r>
    <r>
      <rPr>
        <b/>
        <sz val="12"/>
        <color indexed="44"/>
        <rFont val="Calibri"/>
        <family val="2"/>
      </rPr>
      <t>nagynak</t>
    </r>
    <r>
      <rPr>
        <sz val="11"/>
        <color indexed="44"/>
        <rFont val="Calibri"/>
        <family val="2"/>
      </rPr>
      <t xml:space="preserve"> neveztük a mediántól több mint 2szórással, de kevesebb mint 3szórással eltérő értékeket.</t>
    </r>
  </si>
  <si>
    <t>Lány csecsemők hosszának növekedése (cm)</t>
  </si>
  <si>
    <t>Fiú csecsemők hosszának növekedés (cm)</t>
  </si>
  <si>
    <t>Születéskori hossz</t>
  </si>
  <si>
    <t>Kérjük ide Írja be kislánya NEVÉT!</t>
  </si>
  <si>
    <t>Kérjük ide Írja be kisfia NEVÉT!</t>
  </si>
  <si>
    <t>A munkafüzet publikálása és üzletszerű felhasználása engedélyhez kötött.</t>
  </si>
  <si>
    <t>Az Ön kisfiának hossza (írja be az adatok(fiú) munkalap "I" oszlopába)</t>
  </si>
  <si>
    <r>
      <t xml:space="preserve">Az Ön kislányának hossza (írja be az </t>
    </r>
    <r>
      <rPr>
        <b/>
        <sz val="11"/>
        <color indexed="53"/>
        <rFont val="Calibri"/>
        <family val="2"/>
      </rPr>
      <t>Adatok(lány) munkalap "I"</t>
    </r>
    <r>
      <rPr>
        <b/>
        <sz val="11"/>
        <color indexed="62"/>
        <rFont val="Calibri"/>
        <family val="2"/>
      </rPr>
      <t xml:space="preserve"> oszlopába)</t>
    </r>
  </si>
  <si>
    <t>0. Az Ön kisfiának/kislányának növekedését az adatok munkalapokon, az I oszlop kitöltésével ábrázolhatja.</t>
  </si>
  <si>
    <t>www.babasuly.blog.hu</t>
  </si>
  <si>
    <t>Kérjük ide Írja be hónaponként kisfia hosszát cm-ben!</t>
  </si>
  <si>
    <t>Kérjük ide Írja be hónaponként kislánya hosszát cm-ben!</t>
  </si>
  <si>
    <t>Nagyon kicsi</t>
  </si>
  <si>
    <t>Nagyon nagy</t>
  </si>
  <si>
    <t>Átlagos (babák 70 %-a)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</si>
</sst>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8"/>
      <color indexed="49"/>
      <name val="Calibri"/>
      <family val="2"/>
    </font>
    <font>
      <b/>
      <sz val="20"/>
      <color indexed="44"/>
      <name val="Calibri"/>
      <family val="2"/>
    </font>
    <font>
      <b/>
      <sz val="10"/>
      <color indexed="8"/>
      <name val="Arial Unicode MS"/>
      <family val="2"/>
    </font>
    <font>
      <b/>
      <sz val="10"/>
      <color indexed="21"/>
      <name val="Arial Unicode MS"/>
      <family val="2"/>
    </font>
    <font>
      <b/>
      <sz val="11"/>
      <color indexed="21"/>
      <name val="Calibri"/>
      <family val="2"/>
    </font>
    <font>
      <sz val="11"/>
      <color indexed="47"/>
      <name val="Calibri"/>
      <family val="2"/>
    </font>
    <font>
      <b/>
      <sz val="12"/>
      <color indexed="53"/>
      <name val="Calibri"/>
      <family val="2"/>
    </font>
    <font>
      <b/>
      <sz val="11"/>
      <color indexed="10"/>
      <name val="Calibri"/>
      <family val="2"/>
    </font>
    <font>
      <b/>
      <sz val="14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20"/>
      <color indexed="11"/>
      <name val="Calibri"/>
      <family val="2"/>
    </font>
    <font>
      <sz val="11"/>
      <color indexed="11"/>
      <name val="Calibri"/>
      <family val="2"/>
    </font>
    <font>
      <b/>
      <sz val="11"/>
      <color indexed="11"/>
      <name val="Calibri"/>
      <family val="2"/>
    </font>
    <font>
      <sz val="18"/>
      <color indexed="11"/>
      <name val="Calibri"/>
      <family val="2"/>
    </font>
    <font>
      <b/>
      <u val="single"/>
      <sz val="11"/>
      <color indexed="13"/>
      <name val="Calibri"/>
      <family val="2"/>
    </font>
    <font>
      <b/>
      <u val="single"/>
      <sz val="14"/>
      <color indexed="13"/>
      <name val="Calibri"/>
      <family val="2"/>
    </font>
    <font>
      <b/>
      <sz val="14"/>
      <color indexed="13"/>
      <name val="Calibri"/>
      <family val="2"/>
    </font>
    <font>
      <u val="single"/>
      <sz val="14"/>
      <color indexed="13"/>
      <name val="Calibri"/>
      <family val="2"/>
    </font>
    <font>
      <sz val="14"/>
      <color indexed="13"/>
      <name val="Calibri"/>
      <family val="2"/>
    </font>
    <font>
      <b/>
      <sz val="14"/>
      <color indexed="8"/>
      <name val="Calibri"/>
      <family val="0"/>
    </font>
    <font>
      <b/>
      <sz val="18"/>
      <color indexed="60"/>
      <name val="Calibri"/>
      <family val="0"/>
    </font>
    <font>
      <b/>
      <sz val="11"/>
      <color indexed="40"/>
      <name val="Calibri"/>
      <family val="0"/>
    </font>
    <font>
      <b/>
      <sz val="18"/>
      <color indexed="4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8"/>
      <color theme="8" tint="0.39998000860214233"/>
      <name val="Calibri"/>
      <family val="2"/>
    </font>
    <font>
      <b/>
      <sz val="20"/>
      <color theme="3" tint="0.5999900102615356"/>
      <name val="Calibri"/>
      <family val="2"/>
    </font>
    <font>
      <b/>
      <sz val="10"/>
      <color theme="1"/>
      <name val="Arial Unicode MS"/>
      <family val="2"/>
    </font>
    <font>
      <b/>
      <sz val="10"/>
      <color theme="8" tint="-0.4999699890613556"/>
      <name val="Arial Unicode MS"/>
      <family val="2"/>
    </font>
    <font>
      <b/>
      <sz val="11"/>
      <color theme="8" tint="-0.4999699890613556"/>
      <name val="Calibri"/>
      <family val="2"/>
    </font>
    <font>
      <sz val="11"/>
      <color theme="9" tint="0.7999799847602844"/>
      <name val="Calibri"/>
      <family val="2"/>
    </font>
    <font>
      <b/>
      <sz val="12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sz val="14"/>
      <color theme="4" tint="0.5999900102615356"/>
      <name val="Calibri"/>
      <family val="2"/>
    </font>
    <font>
      <b/>
      <sz val="11"/>
      <color theme="8" tint="0.5999900102615356"/>
      <name val="Calibri"/>
      <family val="2"/>
    </font>
    <font>
      <sz val="11"/>
      <color theme="8" tint="0.5999900102615356"/>
      <name val="Calibri"/>
      <family val="2"/>
    </font>
    <font>
      <sz val="10"/>
      <color theme="1"/>
      <name val="Arial Unicode MS"/>
      <family val="2"/>
    </font>
    <font>
      <sz val="11"/>
      <color rgb="FFFFFF00"/>
      <name val="Calibri"/>
      <family val="2"/>
    </font>
    <font>
      <b/>
      <sz val="20"/>
      <color theme="6" tint="0.39998000860214233"/>
      <name val="Calibri"/>
      <family val="2"/>
    </font>
    <font>
      <sz val="11"/>
      <color theme="6" tint="0.39998000860214233"/>
      <name val="Calibri"/>
      <family val="2"/>
    </font>
    <font>
      <b/>
      <sz val="11"/>
      <color theme="6" tint="0.39998000860214233"/>
      <name val="Calibri"/>
      <family val="2"/>
    </font>
    <font>
      <sz val="18"/>
      <color theme="6" tint="0.39998000860214233"/>
      <name val="Calibri"/>
      <family val="2"/>
    </font>
    <font>
      <b/>
      <u val="single"/>
      <sz val="11"/>
      <color rgb="FFFFFF00"/>
      <name val="Calibri"/>
      <family val="2"/>
    </font>
    <font>
      <b/>
      <sz val="11"/>
      <color theme="9" tint="0.39998000860214233"/>
      <name val="Calibri"/>
      <family val="2"/>
    </font>
    <font>
      <b/>
      <u val="single"/>
      <sz val="14"/>
      <color rgb="FFFFFF00"/>
      <name val="Calibri"/>
      <family val="2"/>
    </font>
    <font>
      <b/>
      <sz val="14"/>
      <color rgb="FFFFFF00"/>
      <name val="Calibri"/>
      <family val="2"/>
    </font>
    <font>
      <u val="single"/>
      <sz val="14"/>
      <color rgb="FFFFFF00"/>
      <name val="Calibri"/>
      <family val="2"/>
    </font>
    <font>
      <sz val="14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/>
      <top style="dotted"/>
      <bottom style="dotted"/>
    </border>
    <border>
      <left style="double"/>
      <right/>
      <top style="dotted"/>
      <bottom style="double"/>
    </border>
    <border>
      <left style="double"/>
      <right/>
      <top/>
      <bottom style="dotted"/>
    </border>
    <border>
      <left style="dotted"/>
      <right style="dotted"/>
      <top/>
      <bottom style="dotted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0" borderId="17" xfId="0" applyFont="1" applyBorder="1" applyAlignment="1">
      <alignment horizontal="left"/>
    </xf>
    <xf numFmtId="0" fontId="71" fillId="0" borderId="18" xfId="0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72" fillId="12" borderId="21" xfId="0" applyFont="1" applyFill="1" applyBorder="1" applyAlignment="1">
      <alignment/>
    </xf>
    <xf numFmtId="9" fontId="73" fillId="12" borderId="21" xfId="0" applyNumberFormat="1" applyFont="1" applyFill="1" applyBorder="1" applyAlignment="1">
      <alignment horizontal="center"/>
    </xf>
    <xf numFmtId="0" fontId="73" fillId="12" borderId="21" xfId="0" applyFont="1" applyFill="1" applyBorder="1" applyAlignment="1">
      <alignment horizontal="center"/>
    </xf>
    <xf numFmtId="0" fontId="74" fillId="33" borderId="0" xfId="0" applyFont="1" applyFill="1" applyAlignment="1">
      <alignment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1" fillId="13" borderId="19" xfId="0" applyFont="1" applyFill="1" applyBorder="1" applyAlignment="1">
      <alignment horizontal="left"/>
    </xf>
    <xf numFmtId="0" fontId="0" fillId="13" borderId="20" xfId="0" applyFont="1" applyFill="1" applyBorder="1" applyAlignment="1">
      <alignment horizontal="center"/>
    </xf>
    <xf numFmtId="0" fontId="71" fillId="13" borderId="17" xfId="0" applyFont="1" applyFill="1" applyBorder="1" applyAlignment="1">
      <alignment horizontal="left"/>
    </xf>
    <xf numFmtId="0" fontId="0" fillId="13" borderId="10" xfId="0" applyFont="1" applyFill="1" applyBorder="1" applyAlignment="1">
      <alignment horizontal="center"/>
    </xf>
    <xf numFmtId="0" fontId="71" fillId="13" borderId="18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center"/>
    </xf>
    <xf numFmtId="0" fontId="76" fillId="34" borderId="0" xfId="0" applyFont="1" applyFill="1" applyAlignment="1">
      <alignment/>
    </xf>
    <xf numFmtId="0" fontId="67" fillId="34" borderId="0" xfId="0" applyFont="1" applyFill="1" applyAlignment="1">
      <alignment/>
    </xf>
    <xf numFmtId="9" fontId="73" fillId="12" borderId="21" xfId="0" applyNumberFormat="1" applyFont="1" applyFill="1" applyBorder="1" applyAlignment="1">
      <alignment horizontal="center" wrapText="1"/>
    </xf>
    <xf numFmtId="0" fontId="73" fillId="12" borderId="21" xfId="0" applyFont="1" applyFill="1" applyBorder="1" applyAlignment="1">
      <alignment horizontal="center" wrapText="1"/>
    </xf>
    <xf numFmtId="0" fontId="77" fillId="35" borderId="0" xfId="0" applyFont="1" applyFill="1" applyAlignment="1">
      <alignment/>
    </xf>
    <xf numFmtId="0" fontId="0" fillId="35" borderId="0" xfId="0" applyFill="1" applyAlignment="1">
      <alignment/>
    </xf>
    <xf numFmtId="0" fontId="78" fillId="35" borderId="0" xfId="0" applyFont="1" applyFill="1" applyAlignment="1">
      <alignment/>
    </xf>
    <xf numFmtId="0" fontId="79" fillId="35" borderId="0" xfId="0" applyFont="1" applyFill="1" applyAlignment="1">
      <alignment/>
    </xf>
    <xf numFmtId="0" fontId="80" fillId="0" borderId="0" xfId="0" applyFont="1" applyAlignment="1">
      <alignment/>
    </xf>
    <xf numFmtId="0" fontId="81" fillId="35" borderId="0" xfId="0" applyFont="1" applyFill="1" applyAlignment="1">
      <alignment/>
    </xf>
    <xf numFmtId="0" fontId="68" fillId="17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8" fillId="17" borderId="0" xfId="0" applyFont="1" applyFill="1" applyAlignment="1">
      <alignment horizontal="center"/>
    </xf>
    <xf numFmtId="0" fontId="74" fillId="17" borderId="0" xfId="0" applyFont="1" applyFill="1" applyAlignment="1">
      <alignment/>
    </xf>
    <xf numFmtId="0" fontId="0" fillId="17" borderId="0" xfId="0" applyFill="1" applyAlignment="1">
      <alignment/>
    </xf>
    <xf numFmtId="0" fontId="82" fillId="17" borderId="0" xfId="0" applyFont="1" applyFill="1" applyAlignment="1">
      <alignment/>
    </xf>
    <xf numFmtId="0" fontId="83" fillId="17" borderId="0" xfId="0" applyFont="1" applyFill="1" applyAlignment="1">
      <alignment/>
    </xf>
    <xf numFmtId="0" fontId="84" fillId="17" borderId="0" xfId="0" applyFont="1" applyFill="1" applyAlignment="1">
      <alignment/>
    </xf>
    <xf numFmtId="0" fontId="83" fillId="17" borderId="0" xfId="0" applyFont="1" applyFill="1" applyAlignment="1">
      <alignment horizontal="center"/>
    </xf>
    <xf numFmtId="0" fontId="85" fillId="17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17" borderId="0" xfId="0" applyFill="1" applyAlignment="1">
      <alignment horizontal="center"/>
    </xf>
    <xf numFmtId="0" fontId="80" fillId="17" borderId="0" xfId="0" applyFont="1" applyFill="1" applyAlignment="1">
      <alignment/>
    </xf>
    <xf numFmtId="0" fontId="86" fillId="35" borderId="0" xfId="43" applyFont="1" applyFill="1" applyAlignment="1" applyProtection="1">
      <alignment/>
      <protection/>
    </xf>
    <xf numFmtId="0" fontId="80" fillId="0" borderId="19" xfId="0" applyFont="1" applyBorder="1" applyAlignment="1">
      <alignment horizontal="left"/>
    </xf>
    <xf numFmtId="0" fontId="87" fillId="35" borderId="0" xfId="0" applyFont="1" applyFill="1" applyAlignment="1">
      <alignment/>
    </xf>
    <xf numFmtId="0" fontId="88" fillId="35" borderId="0" xfId="43" applyFont="1" applyFill="1" applyAlignment="1" applyProtection="1">
      <alignment/>
      <protection/>
    </xf>
    <xf numFmtId="0" fontId="89" fillId="35" borderId="0" xfId="0" applyFont="1" applyFill="1" applyAlignment="1">
      <alignment/>
    </xf>
    <xf numFmtId="0" fontId="90" fillId="35" borderId="0" xfId="43" applyFont="1" applyFill="1" applyAlignment="1" applyProtection="1">
      <alignment/>
      <protection/>
    </xf>
    <xf numFmtId="0" fontId="91" fillId="35" borderId="0" xfId="0" applyFont="1" applyFill="1" applyAlignment="1">
      <alignment/>
    </xf>
    <xf numFmtId="0" fontId="57" fillId="35" borderId="0" xfId="0" applyFont="1" applyFill="1" applyAlignment="1">
      <alignment/>
    </xf>
    <xf numFmtId="0" fontId="77" fillId="35" borderId="0" xfId="0" applyFont="1" applyFill="1" applyAlignment="1">
      <alignment wrapText="1"/>
    </xf>
    <xf numFmtId="0" fontId="79" fillId="35" borderId="0" xfId="0" applyFont="1" applyFill="1" applyAlignment="1">
      <alignment wrapText="1"/>
    </xf>
    <xf numFmtId="0" fontId="2" fillId="35" borderId="0" xfId="0" applyFont="1" applyFill="1" applyAlignment="1">
      <alignment wrapText="1"/>
    </xf>
    <xf numFmtId="0" fontId="76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76" fillId="34" borderId="0" xfId="0" applyFont="1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Lánycsecsemők hosszának változása (cm, WHO nemzetközi adatok)</a:t>
            </a:r>
          </a:p>
        </c:rich>
      </c:tx>
      <c:layout>
        <c:manualLayout>
          <c:xMode val="factor"/>
          <c:yMode val="factor"/>
          <c:x val="-0.020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69"/>
          <c:w val="0.69125"/>
          <c:h val="0.9185"/>
        </c:manualLayout>
      </c:layout>
      <c:areaChart>
        <c:grouping val="stacked"/>
        <c:varyColors val="0"/>
        <c:ser>
          <c:idx val="2"/>
          <c:order val="0"/>
          <c:tx>
            <c:strRef>
              <c:f>'Adatok (lány)'!$T$4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(lány)'!$T$5:$T$29</c:f>
              <c:numCache>
                <c:ptCount val="25"/>
                <c:pt idx="0">
                  <c:v>43.6</c:v>
                </c:pt>
                <c:pt idx="1">
                  <c:v>47.8</c:v>
                </c:pt>
                <c:pt idx="2">
                  <c:v>51</c:v>
                </c:pt>
                <c:pt idx="3">
                  <c:v>53.5</c:v>
                </c:pt>
                <c:pt idx="4">
                  <c:v>55.6</c:v>
                </c:pt>
                <c:pt idx="5">
                  <c:v>57.4</c:v>
                </c:pt>
                <c:pt idx="6">
                  <c:v>58.9</c:v>
                </c:pt>
                <c:pt idx="7">
                  <c:v>60.3</c:v>
                </c:pt>
                <c:pt idx="8">
                  <c:v>61.7</c:v>
                </c:pt>
                <c:pt idx="9">
                  <c:v>62.9</c:v>
                </c:pt>
                <c:pt idx="10">
                  <c:v>64.1</c:v>
                </c:pt>
                <c:pt idx="11">
                  <c:v>65.2</c:v>
                </c:pt>
                <c:pt idx="12">
                  <c:v>66.3</c:v>
                </c:pt>
                <c:pt idx="13">
                  <c:v>67.3</c:v>
                </c:pt>
                <c:pt idx="14">
                  <c:v>68.3</c:v>
                </c:pt>
                <c:pt idx="15">
                  <c:v>69.3</c:v>
                </c:pt>
                <c:pt idx="16">
                  <c:v>70.2</c:v>
                </c:pt>
                <c:pt idx="17">
                  <c:v>71.1</c:v>
                </c:pt>
                <c:pt idx="18">
                  <c:v>72</c:v>
                </c:pt>
                <c:pt idx="19">
                  <c:v>72.8</c:v>
                </c:pt>
                <c:pt idx="20">
                  <c:v>73.7</c:v>
                </c:pt>
                <c:pt idx="21">
                  <c:v>74.5</c:v>
                </c:pt>
                <c:pt idx="22">
                  <c:v>75.2</c:v>
                </c:pt>
                <c:pt idx="23">
                  <c:v>76</c:v>
                </c:pt>
                <c:pt idx="24">
                  <c:v>76.7</c:v>
                </c:pt>
              </c:numCache>
            </c:numRef>
          </c:val>
        </c:ser>
        <c:ser>
          <c:idx val="3"/>
          <c:order val="1"/>
          <c:tx>
            <c:strRef>
              <c:f>'Adatok (lány)'!$U$4</c:f>
              <c:strCache>
                <c:ptCount val="1"/>
                <c:pt idx="0">
                  <c:v>Nagyon kicsi (babák 2 %-a)</c:v>
                </c:pt>
              </c:strCache>
            </c:strRef>
          </c:tx>
          <c:spPr>
            <a:solidFill>
              <a:srgbClr val="F2DCDB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(lány)'!$U$5:$U$29</c:f>
              <c:numCache>
                <c:ptCount val="25"/>
                <c:pt idx="0">
                  <c:v>1.7999999999999972</c:v>
                </c:pt>
                <c:pt idx="1">
                  <c:v>2</c:v>
                </c:pt>
                <c:pt idx="2">
                  <c:v>2</c:v>
                </c:pt>
                <c:pt idx="3">
                  <c:v>2.1000000000000014</c:v>
                </c:pt>
                <c:pt idx="4">
                  <c:v>2.1999999999999957</c:v>
                </c:pt>
                <c:pt idx="5">
                  <c:v>2.200000000000003</c:v>
                </c:pt>
                <c:pt idx="6">
                  <c:v>2.3000000000000043</c:v>
                </c:pt>
                <c:pt idx="7">
                  <c:v>2.4000000000000057</c:v>
                </c:pt>
                <c:pt idx="8">
                  <c:v>2.299999999999997</c:v>
                </c:pt>
                <c:pt idx="9">
                  <c:v>2.3999999999999986</c:v>
                </c:pt>
                <c:pt idx="10">
                  <c:v>2.4000000000000057</c:v>
                </c:pt>
                <c:pt idx="11">
                  <c:v>2.5</c:v>
                </c:pt>
                <c:pt idx="12">
                  <c:v>2.6000000000000085</c:v>
                </c:pt>
                <c:pt idx="13">
                  <c:v>2.700000000000003</c:v>
                </c:pt>
                <c:pt idx="14">
                  <c:v>2.700000000000003</c:v>
                </c:pt>
                <c:pt idx="15">
                  <c:v>2.700000000000003</c:v>
                </c:pt>
                <c:pt idx="16">
                  <c:v>2.799999999999997</c:v>
                </c:pt>
                <c:pt idx="17">
                  <c:v>2.9000000000000057</c:v>
                </c:pt>
                <c:pt idx="18">
                  <c:v>2.9000000000000057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3.200000000000003</c:v>
                </c:pt>
                <c:pt idx="23">
                  <c:v>3.200000000000003</c:v>
                </c:pt>
                <c:pt idx="24">
                  <c:v>3.299999999999997</c:v>
                </c:pt>
              </c:numCache>
            </c:numRef>
          </c:val>
        </c:ser>
        <c:ser>
          <c:idx val="4"/>
          <c:order val="2"/>
          <c:tx>
            <c:strRef>
              <c:f>'Adatok (lány)'!$V$4</c:f>
              <c:strCache>
                <c:ptCount val="1"/>
                <c:pt idx="0">
                  <c:v>Kicsi (babák 13,6 %-a)</c:v>
                </c:pt>
              </c:strCache>
            </c:strRef>
          </c:tx>
          <c:spPr>
            <a:solidFill>
              <a:srgbClr val="D99694">
                <a:alpha val="68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(lány)'!$V$5:$V$29</c:f>
              <c:numCache>
                <c:ptCount val="25"/>
                <c:pt idx="0">
                  <c:v>1.8999999999999986</c:v>
                </c:pt>
                <c:pt idx="1">
                  <c:v>1.9000000000000057</c:v>
                </c:pt>
                <c:pt idx="2">
                  <c:v>2</c:v>
                </c:pt>
                <c:pt idx="3">
                  <c:v>2.1000000000000014</c:v>
                </c:pt>
                <c:pt idx="4">
                  <c:v>2.1000000000000014</c:v>
                </c:pt>
                <c:pt idx="5">
                  <c:v>2.1999999999999957</c:v>
                </c:pt>
                <c:pt idx="6">
                  <c:v>2.299999999999997</c:v>
                </c:pt>
                <c:pt idx="7">
                  <c:v>2.299999999999997</c:v>
                </c:pt>
                <c:pt idx="8">
                  <c:v>2.4000000000000057</c:v>
                </c:pt>
                <c:pt idx="9">
                  <c:v>2.4000000000000057</c:v>
                </c:pt>
                <c:pt idx="10">
                  <c:v>2.5</c:v>
                </c:pt>
                <c:pt idx="11">
                  <c:v>2.5999999999999943</c:v>
                </c:pt>
                <c:pt idx="12">
                  <c:v>2.5</c:v>
                </c:pt>
                <c:pt idx="13">
                  <c:v>2.5999999999999943</c:v>
                </c:pt>
                <c:pt idx="14">
                  <c:v>2.700000000000003</c:v>
                </c:pt>
                <c:pt idx="15">
                  <c:v>2.799999999999997</c:v>
                </c:pt>
                <c:pt idx="16">
                  <c:v>2.799999999999997</c:v>
                </c:pt>
                <c:pt idx="17">
                  <c:v>2.799999999999997</c:v>
                </c:pt>
                <c:pt idx="18">
                  <c:v>2.8999999999999915</c:v>
                </c:pt>
                <c:pt idx="19">
                  <c:v>3</c:v>
                </c:pt>
                <c:pt idx="20">
                  <c:v>3</c:v>
                </c:pt>
                <c:pt idx="21">
                  <c:v>3.0999999999999943</c:v>
                </c:pt>
                <c:pt idx="22">
                  <c:v>3.0999999999999943</c:v>
                </c:pt>
                <c:pt idx="23">
                  <c:v>3.0999999999999943</c:v>
                </c:pt>
                <c:pt idx="24">
                  <c:v>3.200000000000003</c:v>
                </c:pt>
              </c:numCache>
            </c:numRef>
          </c:val>
        </c:ser>
        <c:ser>
          <c:idx val="5"/>
          <c:order val="3"/>
          <c:tx>
            <c:strRef>
              <c:f>'Adatok (lány)'!$W$4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rgbClr val="632523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(lány)'!$W$5:$W$29</c:f>
              <c:numCache>
                <c:ptCount val="25"/>
                <c:pt idx="0">
                  <c:v>1.8000000000000043</c:v>
                </c:pt>
                <c:pt idx="1">
                  <c:v>2</c:v>
                </c:pt>
                <c:pt idx="2">
                  <c:v>2.1000000000000014</c:v>
                </c:pt>
                <c:pt idx="3">
                  <c:v>2.0999999999999943</c:v>
                </c:pt>
                <c:pt idx="4">
                  <c:v>2.200000000000003</c:v>
                </c:pt>
                <c:pt idx="5">
                  <c:v>2.200000000000003</c:v>
                </c:pt>
                <c:pt idx="6">
                  <c:v>2.200000000000003</c:v>
                </c:pt>
                <c:pt idx="7">
                  <c:v>2.299999999999997</c:v>
                </c:pt>
                <c:pt idx="8">
                  <c:v>2.299999999999997</c:v>
                </c:pt>
                <c:pt idx="9">
                  <c:v>2.3999999999999915</c:v>
                </c:pt>
                <c:pt idx="10">
                  <c:v>2.5</c:v>
                </c:pt>
                <c:pt idx="11">
                  <c:v>2.5</c:v>
                </c:pt>
                <c:pt idx="12">
                  <c:v>2.5999999999999943</c:v>
                </c:pt>
                <c:pt idx="13">
                  <c:v>2.6000000000000085</c:v>
                </c:pt>
                <c:pt idx="14">
                  <c:v>2.700000000000003</c:v>
                </c:pt>
                <c:pt idx="15">
                  <c:v>2.700000000000003</c:v>
                </c:pt>
                <c:pt idx="16">
                  <c:v>2.799999999999997</c:v>
                </c:pt>
                <c:pt idx="17">
                  <c:v>2.9000000000000057</c:v>
                </c:pt>
                <c:pt idx="18">
                  <c:v>2.9000000000000057</c:v>
                </c:pt>
                <c:pt idx="19">
                  <c:v>2.9000000000000057</c:v>
                </c:pt>
                <c:pt idx="20">
                  <c:v>3</c:v>
                </c:pt>
                <c:pt idx="21">
                  <c:v>3.1000000000000085</c:v>
                </c:pt>
                <c:pt idx="22">
                  <c:v>3.0999999999999943</c:v>
                </c:pt>
                <c:pt idx="23">
                  <c:v>3.200000000000003</c:v>
                </c:pt>
                <c:pt idx="24">
                  <c:v>3.200000000000003</c:v>
                </c:pt>
              </c:numCache>
            </c:numRef>
          </c:val>
        </c:ser>
        <c:ser>
          <c:idx val="6"/>
          <c:order val="5"/>
          <c:tx>
            <c:strRef>
              <c:f>'Adatok (lány)'!$X$4</c:f>
              <c:strCache>
                <c:ptCount val="1"/>
                <c:pt idx="0">
                  <c:v>Átlagos (babák 70 %-a)</c:v>
                </c:pt>
              </c:strCache>
            </c:strRef>
          </c:tx>
          <c:spPr>
            <a:solidFill>
              <a:srgbClr val="632523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(lány)'!$X$5:$X$29</c:f>
              <c:numCache>
                <c:ptCount val="25"/>
                <c:pt idx="0">
                  <c:v>1.8999999999999986</c:v>
                </c:pt>
                <c:pt idx="1">
                  <c:v>1.8999999999999986</c:v>
                </c:pt>
                <c:pt idx="2">
                  <c:v>2</c:v>
                </c:pt>
                <c:pt idx="3">
                  <c:v>2.1000000000000014</c:v>
                </c:pt>
                <c:pt idx="4">
                  <c:v>2.1999999999999957</c:v>
                </c:pt>
                <c:pt idx="5">
                  <c:v>2.200000000000003</c:v>
                </c:pt>
                <c:pt idx="6">
                  <c:v>2.299999999999997</c:v>
                </c:pt>
                <c:pt idx="7">
                  <c:v>2.299999999999997</c:v>
                </c:pt>
                <c:pt idx="8">
                  <c:v>2.3999999999999915</c:v>
                </c:pt>
                <c:pt idx="9">
                  <c:v>2.5</c:v>
                </c:pt>
                <c:pt idx="10">
                  <c:v>2.4000000000000057</c:v>
                </c:pt>
                <c:pt idx="11">
                  <c:v>2.5</c:v>
                </c:pt>
                <c:pt idx="12">
                  <c:v>2.5999999999999943</c:v>
                </c:pt>
                <c:pt idx="13">
                  <c:v>2.5999999999999943</c:v>
                </c:pt>
                <c:pt idx="14">
                  <c:v>2.6999999999999886</c:v>
                </c:pt>
                <c:pt idx="15">
                  <c:v>2.700000000000003</c:v>
                </c:pt>
                <c:pt idx="16">
                  <c:v>2.8000000000000114</c:v>
                </c:pt>
                <c:pt idx="17">
                  <c:v>2.799999999999997</c:v>
                </c:pt>
                <c:pt idx="18">
                  <c:v>2.8999999999999915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3.1000000000000085</c:v>
                </c:pt>
                <c:pt idx="23">
                  <c:v>3.200000000000003</c:v>
                </c:pt>
                <c:pt idx="24">
                  <c:v>3.1999999999999886</c:v>
                </c:pt>
              </c:numCache>
            </c:numRef>
          </c:val>
        </c:ser>
        <c:ser>
          <c:idx val="7"/>
          <c:order val="6"/>
          <c:tx>
            <c:strRef>
              <c:f>'Adatok (lány)'!$Y$4</c:f>
              <c:strCache>
                <c:ptCount val="1"/>
                <c:pt idx="0">
                  <c:v>Nagy (babák 13,6 %-a)</c:v>
                </c:pt>
              </c:strCache>
            </c:strRef>
          </c:tx>
          <c:spPr>
            <a:solidFill>
              <a:srgbClr val="D99694">
                <a:alpha val="68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(lány)'!$Y$5:$Y$29</c:f>
              <c:numCache>
                <c:ptCount val="25"/>
                <c:pt idx="0">
                  <c:v>1.8999999999999986</c:v>
                </c:pt>
                <c:pt idx="1">
                  <c:v>2</c:v>
                </c:pt>
                <c:pt idx="2">
                  <c:v>2</c:v>
                </c:pt>
                <c:pt idx="3">
                  <c:v>2.1000000000000014</c:v>
                </c:pt>
                <c:pt idx="4">
                  <c:v>2.1000000000000085</c:v>
                </c:pt>
                <c:pt idx="5">
                  <c:v>2.299999999999997</c:v>
                </c:pt>
                <c:pt idx="6">
                  <c:v>2.299999999999997</c:v>
                </c:pt>
                <c:pt idx="7">
                  <c:v>2.3000000000000114</c:v>
                </c:pt>
                <c:pt idx="8">
                  <c:v>2.4000000000000057</c:v>
                </c:pt>
                <c:pt idx="9">
                  <c:v>2.4000000000000057</c:v>
                </c:pt>
                <c:pt idx="10">
                  <c:v>2.5</c:v>
                </c:pt>
                <c:pt idx="11">
                  <c:v>2.5</c:v>
                </c:pt>
                <c:pt idx="12">
                  <c:v>2.6000000000000085</c:v>
                </c:pt>
                <c:pt idx="13">
                  <c:v>2.700000000000003</c:v>
                </c:pt>
                <c:pt idx="14">
                  <c:v>2.6000000000000085</c:v>
                </c:pt>
                <c:pt idx="15">
                  <c:v>2.799999999999997</c:v>
                </c:pt>
                <c:pt idx="16">
                  <c:v>2.799999999999997</c:v>
                </c:pt>
                <c:pt idx="17">
                  <c:v>2.9000000000000057</c:v>
                </c:pt>
                <c:pt idx="18">
                  <c:v>2.9000000000000057</c:v>
                </c:pt>
                <c:pt idx="19">
                  <c:v>2.8999999999999915</c:v>
                </c:pt>
                <c:pt idx="20">
                  <c:v>3</c:v>
                </c:pt>
                <c:pt idx="21">
                  <c:v>3.0999999999999943</c:v>
                </c:pt>
                <c:pt idx="22">
                  <c:v>3.0999999999999943</c:v>
                </c:pt>
                <c:pt idx="23">
                  <c:v>3.200000000000003</c:v>
                </c:pt>
                <c:pt idx="24">
                  <c:v>3.3000000000000114</c:v>
                </c:pt>
              </c:numCache>
            </c:numRef>
          </c:val>
        </c:ser>
        <c:ser>
          <c:idx val="8"/>
          <c:order val="7"/>
          <c:tx>
            <c:strRef>
              <c:f>'Adatok (lány)'!$Z$4</c:f>
              <c:strCache>
                <c:ptCount val="1"/>
                <c:pt idx="0">
                  <c:v>Nagyon nagy (babák 2%-a)</c:v>
                </c:pt>
              </c:strCache>
            </c:strRef>
          </c:tx>
          <c:spPr>
            <a:solidFill>
              <a:srgbClr val="F2DCDB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(lány)'!$Z$5:$Z$29</c:f>
              <c:numCache>
                <c:ptCount val="25"/>
                <c:pt idx="0">
                  <c:v>1.8000000000000043</c:v>
                </c:pt>
                <c:pt idx="1">
                  <c:v>1.8999999999999986</c:v>
                </c:pt>
                <c:pt idx="2">
                  <c:v>2.1000000000000014</c:v>
                </c:pt>
                <c:pt idx="3">
                  <c:v>2.0999999999999943</c:v>
                </c:pt>
                <c:pt idx="4">
                  <c:v>2.1999999999999886</c:v>
                </c:pt>
                <c:pt idx="5">
                  <c:v>2.200000000000003</c:v>
                </c:pt>
                <c:pt idx="6">
                  <c:v>2.200000000000003</c:v>
                </c:pt>
                <c:pt idx="7">
                  <c:v>2.299999999999997</c:v>
                </c:pt>
                <c:pt idx="8">
                  <c:v>2.299999999999997</c:v>
                </c:pt>
                <c:pt idx="9">
                  <c:v>2.4000000000000057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2.5999999999999943</c:v>
                </c:pt>
                <c:pt idx="14">
                  <c:v>2.700000000000003</c:v>
                </c:pt>
                <c:pt idx="15">
                  <c:v>2.700000000000003</c:v>
                </c:pt>
                <c:pt idx="16">
                  <c:v>2.799999999999997</c:v>
                </c:pt>
                <c:pt idx="17">
                  <c:v>2.799999999999997</c:v>
                </c:pt>
                <c:pt idx="18">
                  <c:v>2.9000000000000057</c:v>
                </c:pt>
                <c:pt idx="19">
                  <c:v>3</c:v>
                </c:pt>
                <c:pt idx="20">
                  <c:v>3</c:v>
                </c:pt>
                <c:pt idx="21">
                  <c:v>3.1000000000000085</c:v>
                </c:pt>
                <c:pt idx="22">
                  <c:v>3.200000000000003</c:v>
                </c:pt>
                <c:pt idx="23">
                  <c:v>3.0999999999999943</c:v>
                </c:pt>
                <c:pt idx="24">
                  <c:v>3.1999999999999886</c:v>
                </c:pt>
              </c:numCache>
            </c:numRef>
          </c:val>
        </c:ser>
        <c:axId val="66054656"/>
        <c:axId val="57620993"/>
      </c:areaChart>
      <c:lineChart>
        <c:grouping val="standard"/>
        <c:varyColors val="0"/>
        <c:ser>
          <c:idx val="0"/>
          <c:order val="4"/>
          <c:tx>
            <c:v>Átlag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'Adatok (lány)'!$E$5:$E$29</c:f>
              <c:numCache>
                <c:ptCount val="25"/>
                <c:pt idx="0">
                  <c:v>49.1</c:v>
                </c:pt>
                <c:pt idx="1">
                  <c:v>53.7</c:v>
                </c:pt>
                <c:pt idx="2">
                  <c:v>57.1</c:v>
                </c:pt>
                <c:pt idx="3">
                  <c:v>59.8</c:v>
                </c:pt>
                <c:pt idx="4">
                  <c:v>62.1</c:v>
                </c:pt>
                <c:pt idx="5">
                  <c:v>64</c:v>
                </c:pt>
                <c:pt idx="6">
                  <c:v>65.7</c:v>
                </c:pt>
                <c:pt idx="7">
                  <c:v>67.3</c:v>
                </c:pt>
                <c:pt idx="8">
                  <c:v>68.7</c:v>
                </c:pt>
                <c:pt idx="9">
                  <c:v>70.1</c:v>
                </c:pt>
                <c:pt idx="10">
                  <c:v>71.5</c:v>
                </c:pt>
                <c:pt idx="11">
                  <c:v>72.8</c:v>
                </c:pt>
                <c:pt idx="12">
                  <c:v>74</c:v>
                </c:pt>
                <c:pt idx="13">
                  <c:v>75.2</c:v>
                </c:pt>
                <c:pt idx="14">
                  <c:v>76.4</c:v>
                </c:pt>
                <c:pt idx="15">
                  <c:v>77.5</c:v>
                </c:pt>
                <c:pt idx="16">
                  <c:v>78.6</c:v>
                </c:pt>
                <c:pt idx="17">
                  <c:v>79.7</c:v>
                </c:pt>
                <c:pt idx="18">
                  <c:v>80.7</c:v>
                </c:pt>
                <c:pt idx="19">
                  <c:v>81.7</c:v>
                </c:pt>
                <c:pt idx="20">
                  <c:v>82.7</c:v>
                </c:pt>
                <c:pt idx="21">
                  <c:v>83.7</c:v>
                </c:pt>
                <c:pt idx="22">
                  <c:v>84.6</c:v>
                </c:pt>
                <c:pt idx="23">
                  <c:v>85.5</c:v>
                </c:pt>
                <c:pt idx="24">
                  <c:v>86.4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'Adatok (lány)'!$I$4</c:f>
              <c:strCache>
                <c:ptCount val="1"/>
                <c:pt idx="0">
                  <c:v>Az Ön kislányának hossza (írja be az Adatok(lány) munkalap "I" oszlopába)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'Adatok (lány)'!$I$5:$I$29</c:f>
              <c:numCache>
                <c:ptCount val="25"/>
                <c:pt idx="0">
                  <c:v>49</c:v>
                </c:pt>
                <c:pt idx="1">
                  <c:v>51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</c:numCache>
            </c:numRef>
          </c:val>
          <c:smooth val="1"/>
        </c:ser>
        <c:axId val="66054656"/>
        <c:axId val="57620993"/>
      </c:line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Hónap (csecsemő kora)</a:t>
                </a:r>
              </a:p>
            </c:rich>
          </c:tx>
          <c:layout>
            <c:manualLayout>
              <c:xMode val="factor"/>
              <c:yMode val="factor"/>
              <c:x val="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  <c:max val="100"/>
          <c:min val="4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Testhossz (cm)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465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925"/>
          <c:y val="0.12375"/>
          <c:w val="0.24925"/>
          <c:h val="0.621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Fiúcsecsemők hosszának változása (cm, WHO nemzetközi adatok)</a:t>
            </a:r>
          </a:p>
        </c:rich>
      </c:tx>
      <c:layout>
        <c:manualLayout>
          <c:xMode val="factor"/>
          <c:yMode val="factor"/>
          <c:x val="-0.028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69"/>
          <c:w val="0.69125"/>
          <c:h val="0.9185"/>
        </c:manualLayout>
      </c:layout>
      <c:areaChart>
        <c:grouping val="stacked"/>
        <c:varyColors val="0"/>
        <c:ser>
          <c:idx val="2"/>
          <c:order val="0"/>
          <c:tx>
            <c:strRef>
              <c:f>'Adatok (fiú)'!$T$4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(fiú)'!$T$5:$T$29</c:f>
              <c:numCache>
                <c:ptCount val="25"/>
                <c:pt idx="0">
                  <c:v>44.2</c:v>
                </c:pt>
                <c:pt idx="1">
                  <c:v>48.9</c:v>
                </c:pt>
                <c:pt idx="2">
                  <c:v>52.4</c:v>
                </c:pt>
                <c:pt idx="3">
                  <c:v>55.3</c:v>
                </c:pt>
                <c:pt idx="4">
                  <c:v>57.6</c:v>
                </c:pt>
                <c:pt idx="5">
                  <c:v>59.6</c:v>
                </c:pt>
                <c:pt idx="6">
                  <c:v>61.2</c:v>
                </c:pt>
                <c:pt idx="7">
                  <c:v>62.7</c:v>
                </c:pt>
                <c:pt idx="8">
                  <c:v>64</c:v>
                </c:pt>
                <c:pt idx="9">
                  <c:v>65.2</c:v>
                </c:pt>
                <c:pt idx="10">
                  <c:v>66.4</c:v>
                </c:pt>
                <c:pt idx="11">
                  <c:v>67.6</c:v>
                </c:pt>
                <c:pt idx="12">
                  <c:v>68.6</c:v>
                </c:pt>
                <c:pt idx="13">
                  <c:v>69.6</c:v>
                </c:pt>
                <c:pt idx="14">
                  <c:v>70.6</c:v>
                </c:pt>
                <c:pt idx="15">
                  <c:v>71.6</c:v>
                </c:pt>
                <c:pt idx="16">
                  <c:v>72.5</c:v>
                </c:pt>
                <c:pt idx="17">
                  <c:v>73.3</c:v>
                </c:pt>
                <c:pt idx="18">
                  <c:v>74.2</c:v>
                </c:pt>
                <c:pt idx="19">
                  <c:v>75</c:v>
                </c:pt>
                <c:pt idx="20">
                  <c:v>75.8</c:v>
                </c:pt>
                <c:pt idx="21">
                  <c:v>76.5</c:v>
                </c:pt>
                <c:pt idx="22">
                  <c:v>77.2</c:v>
                </c:pt>
                <c:pt idx="23">
                  <c:v>78</c:v>
                </c:pt>
                <c:pt idx="24">
                  <c:v>78.7</c:v>
                </c:pt>
              </c:numCache>
            </c:numRef>
          </c:val>
        </c:ser>
        <c:ser>
          <c:idx val="3"/>
          <c:order val="1"/>
          <c:tx>
            <c:strRef>
              <c:f>'Adatok (fiú)'!$U$4</c:f>
              <c:strCache>
                <c:ptCount val="1"/>
                <c:pt idx="0">
                  <c:v>Nagyon kicsi (babák 13 %-a)</c:v>
                </c:pt>
              </c:strCache>
            </c:strRef>
          </c:tx>
          <c:spPr>
            <a:solidFill>
              <a:srgbClr val="C6D9F1">
                <a:alpha val="7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(fiú)'!$U$5:$U$29</c:f>
              <c:numCache>
                <c:ptCount val="25"/>
                <c:pt idx="0">
                  <c:v>1.8999999999999986</c:v>
                </c:pt>
                <c:pt idx="1">
                  <c:v>1.8999999999999986</c:v>
                </c:pt>
                <c:pt idx="2">
                  <c:v>2</c:v>
                </c:pt>
                <c:pt idx="3">
                  <c:v>2</c:v>
                </c:pt>
                <c:pt idx="4">
                  <c:v>2.1000000000000014</c:v>
                </c:pt>
                <c:pt idx="5">
                  <c:v>2.1000000000000014</c:v>
                </c:pt>
                <c:pt idx="6">
                  <c:v>2.0999999999999943</c:v>
                </c:pt>
                <c:pt idx="7">
                  <c:v>2.0999999999999943</c:v>
                </c:pt>
                <c:pt idx="8">
                  <c:v>2.200000000000003</c:v>
                </c:pt>
                <c:pt idx="9">
                  <c:v>2.299999999999997</c:v>
                </c:pt>
                <c:pt idx="10">
                  <c:v>2.299999999999997</c:v>
                </c:pt>
                <c:pt idx="11">
                  <c:v>2.3000000000000114</c:v>
                </c:pt>
                <c:pt idx="12">
                  <c:v>2.4000000000000057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2.700000000000003</c:v>
                </c:pt>
                <c:pt idx="18">
                  <c:v>2.700000000000003</c:v>
                </c:pt>
                <c:pt idx="19">
                  <c:v>2.700000000000003</c:v>
                </c:pt>
                <c:pt idx="20">
                  <c:v>2.799999999999997</c:v>
                </c:pt>
                <c:pt idx="21">
                  <c:v>2.9000000000000057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</c:ser>
        <c:ser>
          <c:idx val="4"/>
          <c:order val="2"/>
          <c:tx>
            <c:strRef>
              <c:f>'Adatok (fiú)'!$V$4</c:f>
              <c:strCache>
                <c:ptCount val="1"/>
                <c:pt idx="0">
                  <c:v>Kicsi (babák 13,6 %-a)</c:v>
                </c:pt>
              </c:strCache>
            </c:strRef>
          </c:tx>
          <c:spPr>
            <a:solidFill>
              <a:srgbClr val="558ED5">
                <a:alpha val="66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(fiú)'!$V$5:$V$29</c:f>
              <c:numCache>
                <c:ptCount val="25"/>
                <c:pt idx="0">
                  <c:v>1.8999999999999986</c:v>
                </c:pt>
                <c:pt idx="1">
                  <c:v>2</c:v>
                </c:pt>
                <c:pt idx="2">
                  <c:v>2</c:v>
                </c:pt>
                <c:pt idx="3">
                  <c:v>2.1000000000000014</c:v>
                </c:pt>
                <c:pt idx="4">
                  <c:v>2.0999999999999943</c:v>
                </c:pt>
                <c:pt idx="5">
                  <c:v>2.0999999999999943</c:v>
                </c:pt>
                <c:pt idx="6">
                  <c:v>2.200000000000003</c:v>
                </c:pt>
                <c:pt idx="7">
                  <c:v>2.200000000000003</c:v>
                </c:pt>
                <c:pt idx="8">
                  <c:v>2.200000000000003</c:v>
                </c:pt>
                <c:pt idx="9">
                  <c:v>2.200000000000003</c:v>
                </c:pt>
                <c:pt idx="10">
                  <c:v>2.299999999999997</c:v>
                </c:pt>
                <c:pt idx="11">
                  <c:v>2.299999999999997</c:v>
                </c:pt>
                <c:pt idx="12">
                  <c:v>2.4000000000000057</c:v>
                </c:pt>
                <c:pt idx="13">
                  <c:v>2.4000000000000057</c:v>
                </c:pt>
                <c:pt idx="14">
                  <c:v>2.5</c:v>
                </c:pt>
                <c:pt idx="15">
                  <c:v>2.5</c:v>
                </c:pt>
                <c:pt idx="16">
                  <c:v>2.5999999999999943</c:v>
                </c:pt>
                <c:pt idx="17">
                  <c:v>2.5999999999999943</c:v>
                </c:pt>
                <c:pt idx="18">
                  <c:v>2.6999999999999886</c:v>
                </c:pt>
                <c:pt idx="19">
                  <c:v>2.799999999999997</c:v>
                </c:pt>
                <c:pt idx="20">
                  <c:v>2.8000000000000114</c:v>
                </c:pt>
                <c:pt idx="21">
                  <c:v>2.8999999999999915</c:v>
                </c:pt>
                <c:pt idx="22">
                  <c:v>2.8999999999999915</c:v>
                </c:pt>
                <c:pt idx="23">
                  <c:v>2.9000000000000057</c:v>
                </c:pt>
                <c:pt idx="24">
                  <c:v>3.0999999999999943</c:v>
                </c:pt>
              </c:numCache>
            </c:numRef>
          </c:val>
        </c:ser>
        <c:ser>
          <c:idx val="5"/>
          <c:order val="3"/>
          <c:tx>
            <c:strRef>
              <c:f>'Adatok (fiú)'!$W$4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rgbClr val="17375E">
                <a:alpha val="68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(fiú)'!$W$5:$W$29</c:f>
              <c:numCache>
                <c:ptCount val="25"/>
                <c:pt idx="0">
                  <c:v>1.8999999999999986</c:v>
                </c:pt>
                <c:pt idx="1">
                  <c:v>1.9000000000000057</c:v>
                </c:pt>
                <c:pt idx="2">
                  <c:v>2</c:v>
                </c:pt>
                <c:pt idx="3">
                  <c:v>2</c:v>
                </c:pt>
                <c:pt idx="4">
                  <c:v>2.1000000000000014</c:v>
                </c:pt>
                <c:pt idx="5">
                  <c:v>2.1000000000000085</c:v>
                </c:pt>
                <c:pt idx="6">
                  <c:v>2.0999999999999943</c:v>
                </c:pt>
                <c:pt idx="7">
                  <c:v>2.200000000000003</c:v>
                </c:pt>
                <c:pt idx="8">
                  <c:v>2.1999999999999886</c:v>
                </c:pt>
                <c:pt idx="9">
                  <c:v>2.299999999999997</c:v>
                </c:pt>
                <c:pt idx="10">
                  <c:v>2.299999999999997</c:v>
                </c:pt>
                <c:pt idx="11">
                  <c:v>2.299999999999997</c:v>
                </c:pt>
                <c:pt idx="12">
                  <c:v>2.299999999999997</c:v>
                </c:pt>
                <c:pt idx="13">
                  <c:v>2.4000000000000057</c:v>
                </c:pt>
                <c:pt idx="14">
                  <c:v>2.4000000000000057</c:v>
                </c:pt>
                <c:pt idx="15">
                  <c:v>2.5</c:v>
                </c:pt>
                <c:pt idx="16">
                  <c:v>2.6000000000000085</c:v>
                </c:pt>
                <c:pt idx="17">
                  <c:v>2.6000000000000085</c:v>
                </c:pt>
                <c:pt idx="18">
                  <c:v>2.700000000000003</c:v>
                </c:pt>
                <c:pt idx="19">
                  <c:v>2.700000000000003</c:v>
                </c:pt>
                <c:pt idx="20">
                  <c:v>2.799999999999997</c:v>
                </c:pt>
                <c:pt idx="21">
                  <c:v>2.799999999999997</c:v>
                </c:pt>
                <c:pt idx="22">
                  <c:v>2.9000000000000057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</c:ser>
        <c:ser>
          <c:idx val="6"/>
          <c:order val="5"/>
          <c:tx>
            <c:strRef>
              <c:f>'Adatok (fiú)'!$X$4</c:f>
              <c:strCache>
                <c:ptCount val="1"/>
                <c:pt idx="0">
                  <c:v>Átlagos (babák 70 %-a)</c:v>
                </c:pt>
              </c:strCache>
            </c:strRef>
          </c:tx>
          <c:spPr>
            <a:solidFill>
              <a:srgbClr val="17375E">
                <a:alpha val="69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(fiú)'!$X$5:$X$29</c:f>
              <c:numCache>
                <c:ptCount val="25"/>
                <c:pt idx="0">
                  <c:v>1.8999999999999986</c:v>
                </c:pt>
                <c:pt idx="1">
                  <c:v>2</c:v>
                </c:pt>
                <c:pt idx="2">
                  <c:v>2</c:v>
                </c:pt>
                <c:pt idx="3">
                  <c:v>2.1000000000000014</c:v>
                </c:pt>
                <c:pt idx="4">
                  <c:v>2.1000000000000014</c:v>
                </c:pt>
                <c:pt idx="5">
                  <c:v>2.0999999999999943</c:v>
                </c:pt>
                <c:pt idx="6">
                  <c:v>2.200000000000003</c:v>
                </c:pt>
                <c:pt idx="7">
                  <c:v>2.0999999999999943</c:v>
                </c:pt>
                <c:pt idx="8">
                  <c:v>2.200000000000003</c:v>
                </c:pt>
                <c:pt idx="9">
                  <c:v>2.200000000000003</c:v>
                </c:pt>
                <c:pt idx="10">
                  <c:v>2.299999999999997</c:v>
                </c:pt>
                <c:pt idx="11">
                  <c:v>2.4000000000000057</c:v>
                </c:pt>
                <c:pt idx="12">
                  <c:v>2.3999999999999915</c:v>
                </c:pt>
                <c:pt idx="13">
                  <c:v>2.3999999999999915</c:v>
                </c:pt>
                <c:pt idx="14">
                  <c:v>2.5</c:v>
                </c:pt>
                <c:pt idx="15">
                  <c:v>2.6000000000000085</c:v>
                </c:pt>
                <c:pt idx="16">
                  <c:v>2.5999999999999943</c:v>
                </c:pt>
                <c:pt idx="17">
                  <c:v>2.700000000000003</c:v>
                </c:pt>
                <c:pt idx="18">
                  <c:v>2.700000000000003</c:v>
                </c:pt>
                <c:pt idx="19">
                  <c:v>2.799999999999997</c:v>
                </c:pt>
                <c:pt idx="20">
                  <c:v>2.799999999999997</c:v>
                </c:pt>
                <c:pt idx="21">
                  <c:v>2.9000000000000057</c:v>
                </c:pt>
                <c:pt idx="22">
                  <c:v>3</c:v>
                </c:pt>
                <c:pt idx="23">
                  <c:v>3</c:v>
                </c:pt>
                <c:pt idx="24">
                  <c:v>3.1000000000000085</c:v>
                </c:pt>
              </c:numCache>
            </c:numRef>
          </c:val>
        </c:ser>
        <c:ser>
          <c:idx val="7"/>
          <c:order val="6"/>
          <c:tx>
            <c:strRef>
              <c:f>'Adatok (fiú)'!$Y$4</c:f>
              <c:strCache>
                <c:ptCount val="1"/>
                <c:pt idx="0">
                  <c:v>Nagy (babák 13,6 %-a)</c:v>
                </c:pt>
              </c:strCache>
            </c:strRef>
          </c:tx>
          <c:spPr>
            <a:solidFill>
              <a:srgbClr val="558ED5">
                <a:alpha val="67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(fiú)'!$Y$5:$Y$29</c:f>
              <c:numCache>
                <c:ptCount val="25"/>
                <c:pt idx="0">
                  <c:v>1.9000000000000057</c:v>
                </c:pt>
                <c:pt idx="1">
                  <c:v>1.8999999999999986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2.0999999999999943</c:v>
                </c:pt>
                <c:pt idx="6">
                  <c:v>2.1000000000000085</c:v>
                </c:pt>
                <c:pt idx="7">
                  <c:v>2.200000000000003</c:v>
                </c:pt>
                <c:pt idx="8">
                  <c:v>2.200000000000003</c:v>
                </c:pt>
                <c:pt idx="9">
                  <c:v>2.299999999999997</c:v>
                </c:pt>
                <c:pt idx="10">
                  <c:v>2.3000000000000114</c:v>
                </c:pt>
                <c:pt idx="11">
                  <c:v>2.299999999999997</c:v>
                </c:pt>
                <c:pt idx="12">
                  <c:v>2.4000000000000057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2.6000000000000085</c:v>
                </c:pt>
                <c:pt idx="17">
                  <c:v>2.5999999999999943</c:v>
                </c:pt>
                <c:pt idx="18">
                  <c:v>2.700000000000003</c:v>
                </c:pt>
                <c:pt idx="19">
                  <c:v>2.799999999999997</c:v>
                </c:pt>
                <c:pt idx="20">
                  <c:v>2.799999999999997</c:v>
                </c:pt>
                <c:pt idx="21">
                  <c:v>2.9000000000000057</c:v>
                </c:pt>
                <c:pt idx="22">
                  <c:v>2.9000000000000057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</c:ser>
        <c:ser>
          <c:idx val="8"/>
          <c:order val="7"/>
          <c:tx>
            <c:strRef>
              <c:f>'Adatok (fiú)'!$Z$4</c:f>
              <c:strCache>
                <c:ptCount val="1"/>
                <c:pt idx="0">
                  <c:v>Nagyon nagy (babák 2%-a)</c:v>
                </c:pt>
              </c:strCache>
            </c:strRef>
          </c:tx>
          <c:spPr>
            <a:solidFill>
              <a:srgbClr val="C6D9F1">
                <a:alpha val="69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'Adatok (fiú)'!$A$5:$A$29</c:f>
              <c:strCache>
                <c:ptCount val="25"/>
                <c:pt idx="0">
                  <c:v>Születéskori hossz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strCache>
            </c:strRef>
          </c:cat>
          <c:val>
            <c:numRef>
              <c:f>'Adatok (fiú)'!$Z$5:$Z$29</c:f>
              <c:numCache>
                <c:ptCount val="25"/>
                <c:pt idx="0">
                  <c:v>1.8999999999999986</c:v>
                </c:pt>
                <c:pt idx="1">
                  <c:v>2</c:v>
                </c:pt>
                <c:pt idx="2">
                  <c:v>2.000000000000007</c:v>
                </c:pt>
                <c:pt idx="3">
                  <c:v>2.0999999999999943</c:v>
                </c:pt>
                <c:pt idx="4">
                  <c:v>2.0999999999999943</c:v>
                </c:pt>
                <c:pt idx="5">
                  <c:v>2.1000000000000085</c:v>
                </c:pt>
                <c:pt idx="6">
                  <c:v>2.0999999999999943</c:v>
                </c:pt>
                <c:pt idx="7">
                  <c:v>2.200000000000003</c:v>
                </c:pt>
                <c:pt idx="8">
                  <c:v>2.200000000000003</c:v>
                </c:pt>
                <c:pt idx="9">
                  <c:v>2.200000000000003</c:v>
                </c:pt>
                <c:pt idx="10">
                  <c:v>2.1999999999999886</c:v>
                </c:pt>
                <c:pt idx="11">
                  <c:v>2.299999999999997</c:v>
                </c:pt>
                <c:pt idx="12">
                  <c:v>2.4000000000000057</c:v>
                </c:pt>
                <c:pt idx="13">
                  <c:v>2.4000000000000057</c:v>
                </c:pt>
                <c:pt idx="14">
                  <c:v>2.5</c:v>
                </c:pt>
                <c:pt idx="15">
                  <c:v>2.5</c:v>
                </c:pt>
                <c:pt idx="16">
                  <c:v>2.5999999999999943</c:v>
                </c:pt>
                <c:pt idx="17">
                  <c:v>2.700000000000003</c:v>
                </c:pt>
                <c:pt idx="18">
                  <c:v>2.700000000000003</c:v>
                </c:pt>
                <c:pt idx="19">
                  <c:v>2.700000000000003</c:v>
                </c:pt>
                <c:pt idx="20">
                  <c:v>2.799999999999997</c:v>
                </c:pt>
                <c:pt idx="21">
                  <c:v>2.8999999999999915</c:v>
                </c:pt>
                <c:pt idx="22">
                  <c:v>3</c:v>
                </c:pt>
                <c:pt idx="23">
                  <c:v>3</c:v>
                </c:pt>
                <c:pt idx="24">
                  <c:v>3.0999999999999943</c:v>
                </c:pt>
              </c:numCache>
            </c:numRef>
          </c:val>
        </c:ser>
        <c:axId val="48826890"/>
        <c:axId val="36788827"/>
      </c:areaChart>
      <c:lineChart>
        <c:grouping val="standard"/>
        <c:varyColors val="0"/>
        <c:ser>
          <c:idx val="0"/>
          <c:order val="4"/>
          <c:tx>
            <c:v>Átlag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'Adatok (fiú)'!$E$5:$E$29</c:f>
              <c:numCache>
                <c:ptCount val="25"/>
                <c:pt idx="0">
                  <c:v>49.9</c:v>
                </c:pt>
                <c:pt idx="1">
                  <c:v>54.7</c:v>
                </c:pt>
                <c:pt idx="2">
                  <c:v>58.4</c:v>
                </c:pt>
                <c:pt idx="3">
                  <c:v>61.4</c:v>
                </c:pt>
                <c:pt idx="4">
                  <c:v>63.9</c:v>
                </c:pt>
                <c:pt idx="5">
                  <c:v>65.9</c:v>
                </c:pt>
                <c:pt idx="6">
                  <c:v>67.6</c:v>
                </c:pt>
                <c:pt idx="7">
                  <c:v>69.2</c:v>
                </c:pt>
                <c:pt idx="8">
                  <c:v>70.6</c:v>
                </c:pt>
                <c:pt idx="9">
                  <c:v>72</c:v>
                </c:pt>
                <c:pt idx="10">
                  <c:v>73.3</c:v>
                </c:pt>
                <c:pt idx="11">
                  <c:v>74.5</c:v>
                </c:pt>
                <c:pt idx="12">
                  <c:v>75.7</c:v>
                </c:pt>
                <c:pt idx="13">
                  <c:v>76.9</c:v>
                </c:pt>
                <c:pt idx="14">
                  <c:v>78</c:v>
                </c:pt>
                <c:pt idx="15">
                  <c:v>79.1</c:v>
                </c:pt>
                <c:pt idx="16">
                  <c:v>80.2</c:v>
                </c:pt>
                <c:pt idx="17">
                  <c:v>81.2</c:v>
                </c:pt>
                <c:pt idx="18">
                  <c:v>82.3</c:v>
                </c:pt>
                <c:pt idx="19">
                  <c:v>83.2</c:v>
                </c:pt>
                <c:pt idx="20">
                  <c:v>84.2</c:v>
                </c:pt>
                <c:pt idx="21">
                  <c:v>85.1</c:v>
                </c:pt>
                <c:pt idx="22">
                  <c:v>86</c:v>
                </c:pt>
                <c:pt idx="23">
                  <c:v>86.9</c:v>
                </c:pt>
                <c:pt idx="24">
                  <c:v>87.8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'Adatok (fiú)'!$I$4</c:f>
              <c:strCache>
                <c:ptCount val="1"/>
                <c:pt idx="0">
                  <c:v>Az Ön kisfiának hossza (írja be az adatok(fiú) munkalap "I" oszlopába)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'Adatok (fiú)'!$I$5:$I$29</c:f>
              <c:numCache>
                <c:ptCount val="25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65</c:v>
                </c:pt>
              </c:numCache>
            </c:numRef>
          </c:val>
          <c:smooth val="1"/>
        </c:ser>
        <c:axId val="48826890"/>
        <c:axId val="36788827"/>
      </c:lineChart>
      <c:catAx>
        <c:axId val="488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Hónap (csecsemő kora)</a:t>
                </a:r>
              </a:p>
            </c:rich>
          </c:tx>
          <c:layout>
            <c:manualLayout>
              <c:xMode val="factor"/>
              <c:yMode val="factor"/>
              <c:x val="0.02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  <c:max val="102"/>
          <c:min val="4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Testhossz (cm)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689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675"/>
          <c:y val="0.1045"/>
          <c:w val="0.25075"/>
          <c:h val="0.545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95250</xdr:rowOff>
    </xdr:from>
    <xdr:to>
      <xdr:col>9</xdr:col>
      <xdr:colOff>19050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5054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0.779</cdr:y>
    </cdr:from>
    <cdr:to>
      <cdr:x>1</cdr:x>
      <cdr:y>0.9835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6943725" y="4800600"/>
          <a:ext cx="2428875" cy="1266825"/>
        </a:xfrm>
        <a:prstGeom prst="rect">
          <a:avLst/>
        </a:prstGeom>
        <a:solidFill>
          <a:srgbClr val="E6B9B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Ha az Ön kislányának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hossza kívül esik minden sávon,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akkor feltétlenül konzultáljon gyermekorvosával!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Készítette: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Erhart Szilárd </a:t>
          </a:r>
          <a:r>
            <a:rPr lang="en-US" cap="none" sz="11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www.babasuly.blog.hu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0.76375</cdr:x>
      <cdr:y>0.6505</cdr:y>
    </cdr:from>
    <cdr:to>
      <cdr:x>0.97775</cdr:x>
      <cdr:y>0.96025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7162800" y="4010025"/>
          <a:ext cx="2009775" cy="1914525"/>
        </a:xfrm>
        <a:prstGeom prst="rect">
          <a:avLst/>
        </a:prstGeom>
        <a:solidFill>
          <a:srgbClr val="B9CDE5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Ha az Ön kisfiának hossza kívül esik minden sávon,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akkor feltétlenül konzultáljon gyermekorvosával!
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Készítette: 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Erhart Szilárd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Letöltés: www.babasuly.blog.hu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(c) www.babasuly.blog.hu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1</xdr:row>
      <xdr:rowOff>0</xdr:rowOff>
    </xdr:from>
    <xdr:to>
      <xdr:col>8</xdr:col>
      <xdr:colOff>647700</xdr:colOff>
      <xdr:row>3</xdr:row>
      <xdr:rowOff>28575</xdr:rowOff>
    </xdr:to>
    <xdr:sp>
      <xdr:nvSpPr>
        <xdr:cNvPr id="1" name="Egyenes összekötő nyíllal 1"/>
        <xdr:cNvSpPr>
          <a:spLocks/>
        </xdr:cNvSpPr>
      </xdr:nvSpPr>
      <xdr:spPr>
        <a:xfrm rot="16200000" flipH="1">
          <a:off x="6543675" y="333375"/>
          <a:ext cx="0" cy="523875"/>
        </a:xfrm>
        <a:prstGeom prst="straightConnector1">
          <a:avLst/>
        </a:prstGeom>
        <a:noFill/>
        <a:ln w="85725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1428750</xdr:colOff>
      <xdr:row>4</xdr:row>
      <xdr:rowOff>133350</xdr:rowOff>
    </xdr:from>
    <xdr:to>
      <xdr:col>9</xdr:col>
      <xdr:colOff>542925</xdr:colOff>
      <xdr:row>4</xdr:row>
      <xdr:rowOff>161925</xdr:rowOff>
    </xdr:to>
    <xdr:sp>
      <xdr:nvSpPr>
        <xdr:cNvPr id="2" name="Egyenes összekötő nyíllal 2"/>
        <xdr:cNvSpPr>
          <a:spLocks/>
        </xdr:cNvSpPr>
      </xdr:nvSpPr>
      <xdr:spPr>
        <a:xfrm rot="10800000">
          <a:off x="7324725" y="1619250"/>
          <a:ext cx="552450" cy="28575"/>
        </a:xfrm>
        <a:prstGeom prst="straightConnector1">
          <a:avLst/>
        </a:prstGeom>
        <a:noFill/>
        <a:ln w="85725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1</xdr:row>
      <xdr:rowOff>0</xdr:rowOff>
    </xdr:from>
    <xdr:to>
      <xdr:col>8</xdr:col>
      <xdr:colOff>647700</xdr:colOff>
      <xdr:row>3</xdr:row>
      <xdr:rowOff>28575</xdr:rowOff>
    </xdr:to>
    <xdr:sp>
      <xdr:nvSpPr>
        <xdr:cNvPr id="1" name="Egyenes összekötő nyíllal 3"/>
        <xdr:cNvSpPr>
          <a:spLocks/>
        </xdr:cNvSpPr>
      </xdr:nvSpPr>
      <xdr:spPr>
        <a:xfrm rot="16200000" flipH="1">
          <a:off x="6543675" y="333375"/>
          <a:ext cx="0" cy="523875"/>
        </a:xfrm>
        <a:prstGeom prst="straightConnector1">
          <a:avLst/>
        </a:prstGeom>
        <a:noFill/>
        <a:ln w="85725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1428750</xdr:colOff>
      <xdr:row>4</xdr:row>
      <xdr:rowOff>133350</xdr:rowOff>
    </xdr:from>
    <xdr:to>
      <xdr:col>9</xdr:col>
      <xdr:colOff>476250</xdr:colOff>
      <xdr:row>4</xdr:row>
      <xdr:rowOff>161925</xdr:rowOff>
    </xdr:to>
    <xdr:sp>
      <xdr:nvSpPr>
        <xdr:cNvPr id="2" name="Egyenes összekötő nyíllal 6"/>
        <xdr:cNvSpPr>
          <a:spLocks/>
        </xdr:cNvSpPr>
      </xdr:nvSpPr>
      <xdr:spPr>
        <a:xfrm rot="10800000">
          <a:off x="7324725" y="1619250"/>
          <a:ext cx="485775" cy="28575"/>
        </a:xfrm>
        <a:prstGeom prst="straightConnector1">
          <a:avLst/>
        </a:prstGeom>
        <a:noFill/>
        <a:ln w="85725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hartsz@yahoo.com" TargetMode="External" /><Relationship Id="rId2" Type="http://schemas.openxmlformats.org/officeDocument/2006/relationships/hyperlink" Target="http://www.babasuly.blog.hu/" TargetMode="External" /><Relationship Id="rId3" Type="http://schemas.openxmlformats.org/officeDocument/2006/relationships/hyperlink" Target="http://www.babasuly.blog.hu/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G19" sqref="G19"/>
    </sheetView>
  </sheetViews>
  <sheetFormatPr defaultColWidth="9.140625" defaultRowHeight="15"/>
  <cols>
    <col min="1" max="16384" width="9.140625" style="37" customWidth="1"/>
  </cols>
  <sheetData>
    <row r="1" spans="1:9" ht="18.75">
      <c r="A1" s="36"/>
      <c r="B1" s="36"/>
      <c r="C1" s="36"/>
      <c r="D1" s="36"/>
      <c r="E1" s="36"/>
      <c r="F1" s="36"/>
      <c r="G1" s="36"/>
      <c r="H1" s="36"/>
      <c r="I1" s="36"/>
    </row>
    <row r="2" spans="1:9" ht="38.2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</row>
    <row r="19" spans="1:7" ht="18.75">
      <c r="A19" s="41" t="s">
        <v>1</v>
      </c>
      <c r="D19" s="58" t="s">
        <v>42</v>
      </c>
      <c r="E19" s="59"/>
      <c r="F19" s="59"/>
      <c r="G19" s="62" t="s">
        <v>38</v>
      </c>
    </row>
    <row r="20" spans="1:4" ht="18.75">
      <c r="A20" s="39" t="s">
        <v>16</v>
      </c>
      <c r="B20" s="60" t="s">
        <v>42</v>
      </c>
      <c r="C20" s="61"/>
      <c r="D20" s="61"/>
    </row>
    <row r="21" spans="1:9" ht="18.75">
      <c r="A21" s="38" t="s">
        <v>7</v>
      </c>
      <c r="B21" s="61"/>
      <c r="C21" s="61"/>
      <c r="D21" s="61"/>
      <c r="E21" s="39"/>
      <c r="F21" s="39"/>
      <c r="G21" s="39"/>
      <c r="H21" s="39"/>
      <c r="I21" s="39"/>
    </row>
    <row r="22" spans="1:9" ht="15">
      <c r="A22" s="57" t="s">
        <v>41</v>
      </c>
      <c r="B22" s="39"/>
      <c r="C22" s="39"/>
      <c r="D22" s="39"/>
      <c r="E22" s="39"/>
      <c r="F22" s="39"/>
      <c r="G22" s="39"/>
      <c r="H22" s="39"/>
      <c r="I22" s="39"/>
    </row>
    <row r="23" spans="1:9" ht="15">
      <c r="A23" s="64" t="s">
        <v>8</v>
      </c>
      <c r="B23" s="64"/>
      <c r="C23" s="64"/>
      <c r="D23" s="64"/>
      <c r="E23" s="64"/>
      <c r="F23" s="64"/>
      <c r="G23" s="64"/>
      <c r="H23" s="64"/>
      <c r="I23" s="64"/>
    </row>
    <row r="24" spans="1:9" ht="15">
      <c r="A24" s="65" t="s">
        <v>30</v>
      </c>
      <c r="B24" s="64"/>
      <c r="C24" s="64"/>
      <c r="D24" s="64"/>
      <c r="E24" s="64"/>
      <c r="F24" s="64"/>
      <c r="G24" s="64"/>
      <c r="H24" s="64"/>
      <c r="I24" s="64"/>
    </row>
    <row r="25" spans="1:9" ht="26.25" customHeight="1">
      <c r="A25" s="65" t="s">
        <v>31</v>
      </c>
      <c r="B25" s="64"/>
      <c r="C25" s="64"/>
      <c r="D25" s="64"/>
      <c r="E25" s="64"/>
      <c r="F25" s="64"/>
      <c r="G25" s="64"/>
      <c r="H25" s="64"/>
      <c r="I25" s="64"/>
    </row>
    <row r="26" spans="1:9" ht="28.5" customHeight="1">
      <c r="A26" s="65" t="s">
        <v>32</v>
      </c>
      <c r="B26" s="64"/>
      <c r="C26" s="64"/>
      <c r="D26" s="64"/>
      <c r="E26" s="64"/>
      <c r="F26" s="64"/>
      <c r="G26" s="64"/>
      <c r="H26" s="64"/>
      <c r="I26" s="64"/>
    </row>
    <row r="27" spans="1:9" ht="15">
      <c r="A27" s="41" t="s">
        <v>27</v>
      </c>
      <c r="C27" s="39"/>
      <c r="D27" s="39"/>
      <c r="E27" s="39"/>
      <c r="F27" s="39"/>
      <c r="G27" s="39"/>
      <c r="H27" s="39"/>
      <c r="I27" s="39"/>
    </row>
    <row r="28" spans="1:9" ht="15">
      <c r="A28" s="41"/>
      <c r="C28" s="39"/>
      <c r="D28" s="39"/>
      <c r="E28" s="39"/>
      <c r="F28" s="39"/>
      <c r="G28" s="39"/>
      <c r="H28" s="39"/>
      <c r="I28" s="39"/>
    </row>
    <row r="29" spans="1:9" ht="15">
      <c r="A29" s="39" t="s">
        <v>15</v>
      </c>
      <c r="B29" s="39"/>
      <c r="C29" s="39"/>
      <c r="D29" s="39"/>
      <c r="E29" s="39"/>
      <c r="F29" s="39"/>
      <c r="G29" s="39"/>
      <c r="H29" s="39"/>
      <c r="I29" s="39"/>
    </row>
    <row r="30" ht="15">
      <c r="A30" s="55" t="s">
        <v>14</v>
      </c>
    </row>
  </sheetData>
  <sheetProtection/>
  <mergeCells count="5">
    <mergeCell ref="A2:I2"/>
    <mergeCell ref="A23:I23"/>
    <mergeCell ref="A24:I24"/>
    <mergeCell ref="A25:I25"/>
    <mergeCell ref="A26:I26"/>
  </mergeCells>
  <hyperlinks>
    <hyperlink ref="A30" r:id="rId1" display="erhartsz@yahoo.com"/>
    <hyperlink ref="B20" r:id="rId2" display="www.babasuly.blog.hu"/>
    <hyperlink ref="D19" r:id="rId3" display="www.babasuly.blog.hu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4" sqref="X4"/>
    </sheetView>
  </sheetViews>
  <sheetFormatPr defaultColWidth="9.140625" defaultRowHeight="15" outlineLevelRow="7"/>
  <cols>
    <col min="1" max="1" width="9.140625" style="46" customWidth="1"/>
    <col min="2" max="2" width="11.421875" style="46" customWidth="1"/>
    <col min="3" max="3" width="10.7109375" style="46" customWidth="1"/>
    <col min="4" max="8" width="11.421875" style="46" customWidth="1"/>
    <col min="9" max="9" width="21.57421875" style="46" customWidth="1"/>
    <col min="10" max="10" width="11.421875" style="42" customWidth="1"/>
    <col min="11" max="11" width="14.8515625" style="42" customWidth="1"/>
    <col min="12" max="18" width="9.140625" style="42" customWidth="1"/>
    <col min="19" max="19" width="9.140625" style="46" customWidth="1"/>
    <col min="20" max="20" width="9.140625" style="43" customWidth="1"/>
    <col min="21" max="21" width="16.8515625" style="43" customWidth="1"/>
    <col min="22" max="22" width="11.00390625" style="43" customWidth="1"/>
    <col min="23" max="23" width="12.7109375" style="43" customWidth="1"/>
    <col min="24" max="24" width="15.7109375" style="43" customWidth="1"/>
    <col min="25" max="25" width="11.140625" style="43" customWidth="1"/>
    <col min="26" max="26" width="11.421875" style="43" customWidth="1"/>
    <col min="27" max="27" width="26.140625" style="53" customWidth="1"/>
    <col min="28" max="16384" width="9.140625" style="46" customWidth="1"/>
  </cols>
  <sheetData>
    <row r="1" spans="1:27" s="48" customFormat="1" ht="26.25">
      <c r="A1" s="47" t="s">
        <v>33</v>
      </c>
      <c r="I1" s="52" t="s">
        <v>36</v>
      </c>
      <c r="J1" s="52"/>
      <c r="K1" s="49"/>
      <c r="S1" s="47" t="s">
        <v>33</v>
      </c>
      <c r="T1" s="50"/>
      <c r="U1" s="50"/>
      <c r="V1" s="50"/>
      <c r="W1" s="50"/>
      <c r="X1" s="50"/>
      <c r="Y1" s="50"/>
      <c r="Z1" s="50"/>
      <c r="AA1" s="50"/>
    </row>
    <row r="2" spans="1:27" s="42" customFormat="1" ht="15">
      <c r="A2" s="45" t="s">
        <v>0</v>
      </c>
      <c r="S2" s="46" t="s">
        <v>0</v>
      </c>
      <c r="T2" s="43"/>
      <c r="U2" s="43"/>
      <c r="V2" s="43"/>
      <c r="W2" s="43"/>
      <c r="X2" s="43"/>
      <c r="Y2" s="44"/>
      <c r="Z2" s="44"/>
      <c r="AA2" s="44"/>
    </row>
    <row r="3" spans="1:27" s="48" customFormat="1" ht="24" thickBot="1">
      <c r="A3" s="51" t="s">
        <v>1</v>
      </c>
      <c r="S3" s="51" t="s">
        <v>1</v>
      </c>
      <c r="T3" s="50"/>
      <c r="U3" s="50"/>
      <c r="V3" s="50"/>
      <c r="W3" s="50"/>
      <c r="X3" s="50"/>
      <c r="Y3" s="50"/>
      <c r="Z3" s="50"/>
      <c r="AA3" s="50"/>
    </row>
    <row r="4" spans="1:27" ht="51.75" customHeight="1" thickBot="1" thickTop="1">
      <c r="A4" s="20" t="s">
        <v>4</v>
      </c>
      <c r="B4" s="34" t="s">
        <v>45</v>
      </c>
      <c r="C4" s="34" t="s">
        <v>9</v>
      </c>
      <c r="D4" s="34" t="s">
        <v>10</v>
      </c>
      <c r="E4" s="35" t="s">
        <v>2</v>
      </c>
      <c r="F4" s="34" t="s">
        <v>5</v>
      </c>
      <c r="G4" s="34" t="s">
        <v>11</v>
      </c>
      <c r="H4" s="34" t="s">
        <v>46</v>
      </c>
      <c r="I4" s="6" t="s">
        <v>40</v>
      </c>
      <c r="S4" s="20" t="s">
        <v>4</v>
      </c>
      <c r="T4" s="21"/>
      <c r="U4" s="21" t="s">
        <v>18</v>
      </c>
      <c r="V4" s="21" t="s">
        <v>17</v>
      </c>
      <c r="W4" s="22" t="s">
        <v>2</v>
      </c>
      <c r="X4" s="21" t="s">
        <v>47</v>
      </c>
      <c r="Y4" s="21" t="s">
        <v>11</v>
      </c>
      <c r="Z4" s="21" t="s">
        <v>13</v>
      </c>
      <c r="AA4" s="6" t="s">
        <v>3</v>
      </c>
    </row>
    <row r="5" spans="1:30" ht="17.25" thickTop="1">
      <c r="A5" s="26" t="s">
        <v>35</v>
      </c>
      <c r="B5" s="27">
        <v>43.6</v>
      </c>
      <c r="C5" s="27">
        <v>45.4</v>
      </c>
      <c r="D5" s="27">
        <v>47.3</v>
      </c>
      <c r="E5" s="27">
        <v>49.1</v>
      </c>
      <c r="F5" s="27">
        <v>51</v>
      </c>
      <c r="G5" s="27">
        <v>52.9</v>
      </c>
      <c r="H5" s="27">
        <v>54.7</v>
      </c>
      <c r="I5" s="24">
        <v>49</v>
      </c>
      <c r="K5" s="66" t="s">
        <v>44</v>
      </c>
      <c r="S5" s="18">
        <v>0</v>
      </c>
      <c r="T5" s="19">
        <f>B5</f>
        <v>43.6</v>
      </c>
      <c r="U5" s="19">
        <f aca="true" t="shared" si="0" ref="U5:Z5">C5-B5</f>
        <v>1.7999999999999972</v>
      </c>
      <c r="V5" s="19">
        <f t="shared" si="0"/>
        <v>1.8999999999999986</v>
      </c>
      <c r="W5" s="19">
        <f t="shared" si="0"/>
        <v>1.8000000000000043</v>
      </c>
      <c r="X5" s="19">
        <f t="shared" si="0"/>
        <v>1.8999999999999986</v>
      </c>
      <c r="Y5" s="19">
        <f t="shared" si="0"/>
        <v>1.8999999999999986</v>
      </c>
      <c r="Z5" s="19">
        <f t="shared" si="0"/>
        <v>1.8000000000000043</v>
      </c>
      <c r="AA5" s="7">
        <v>3.5</v>
      </c>
      <c r="AD5" s="54"/>
    </row>
    <row r="6" spans="1:30" ht="16.5">
      <c r="A6" s="28">
        <v>1</v>
      </c>
      <c r="B6" s="29">
        <v>47.8</v>
      </c>
      <c r="C6" s="27">
        <v>49.8</v>
      </c>
      <c r="D6" s="27">
        <v>51.7</v>
      </c>
      <c r="E6" s="27">
        <v>53.7</v>
      </c>
      <c r="F6" s="27">
        <v>55.6</v>
      </c>
      <c r="G6" s="27">
        <v>57.6</v>
      </c>
      <c r="H6" s="27">
        <v>59.5</v>
      </c>
      <c r="I6" s="24">
        <v>51</v>
      </c>
      <c r="K6" s="67"/>
      <c r="S6" s="16">
        <v>1</v>
      </c>
      <c r="T6" s="19">
        <f aca="true" t="shared" si="1" ref="T6:T29">B6</f>
        <v>47.8</v>
      </c>
      <c r="U6" s="19">
        <f aca="true" t="shared" si="2" ref="U6:U29">C6-B6</f>
        <v>2</v>
      </c>
      <c r="V6" s="19">
        <f aca="true" t="shared" si="3" ref="V6:V29">D6-C6</f>
        <v>1.9000000000000057</v>
      </c>
      <c r="W6" s="19">
        <f aca="true" t="shared" si="4" ref="W6:W29">E6-D6</f>
        <v>2</v>
      </c>
      <c r="X6" s="19">
        <f aca="true" t="shared" si="5" ref="X6:X29">F6-E6</f>
        <v>1.8999999999999986</v>
      </c>
      <c r="Y6" s="19">
        <f aca="true" t="shared" si="6" ref="Y6:Y29">G6-F6</f>
        <v>2</v>
      </c>
      <c r="Z6" s="19">
        <f aca="true" t="shared" si="7" ref="Z6:Z29">H6-G6</f>
        <v>1.8999999999999986</v>
      </c>
      <c r="AA6" s="7"/>
      <c r="AD6" s="54"/>
    </row>
    <row r="7" spans="1:30" ht="16.5">
      <c r="A7" s="28">
        <v>2</v>
      </c>
      <c r="B7" s="29">
        <v>51</v>
      </c>
      <c r="C7" s="27">
        <v>53</v>
      </c>
      <c r="D7" s="27">
        <v>55</v>
      </c>
      <c r="E7" s="27">
        <v>57.1</v>
      </c>
      <c r="F7" s="27">
        <v>59.1</v>
      </c>
      <c r="G7" s="27">
        <v>61.1</v>
      </c>
      <c r="H7" s="27">
        <v>63.2</v>
      </c>
      <c r="I7" s="24">
        <v>54</v>
      </c>
      <c r="K7" s="67"/>
      <c r="S7" s="16">
        <v>2</v>
      </c>
      <c r="T7" s="19">
        <f t="shared" si="1"/>
        <v>51</v>
      </c>
      <c r="U7" s="19">
        <f t="shared" si="2"/>
        <v>2</v>
      </c>
      <c r="V7" s="19">
        <f t="shared" si="3"/>
        <v>2</v>
      </c>
      <c r="W7" s="19">
        <f t="shared" si="4"/>
        <v>2.1000000000000014</v>
      </c>
      <c r="X7" s="19">
        <f t="shared" si="5"/>
        <v>2</v>
      </c>
      <c r="Y7" s="19">
        <f t="shared" si="6"/>
        <v>2</v>
      </c>
      <c r="Z7" s="19">
        <f t="shared" si="7"/>
        <v>2.1000000000000014</v>
      </c>
      <c r="AA7" s="7"/>
      <c r="AD7" s="54"/>
    </row>
    <row r="8" spans="1:30" ht="16.5">
      <c r="A8" s="28">
        <v>3</v>
      </c>
      <c r="B8" s="29">
        <v>53.5</v>
      </c>
      <c r="C8" s="27">
        <v>55.6</v>
      </c>
      <c r="D8" s="27">
        <v>57.7</v>
      </c>
      <c r="E8" s="27">
        <v>59.8</v>
      </c>
      <c r="F8" s="27">
        <v>61.9</v>
      </c>
      <c r="G8" s="27">
        <v>64</v>
      </c>
      <c r="H8" s="27">
        <v>66.1</v>
      </c>
      <c r="I8" s="24">
        <v>54</v>
      </c>
      <c r="K8" s="67"/>
      <c r="S8" s="16">
        <v>3</v>
      </c>
      <c r="T8" s="19">
        <f t="shared" si="1"/>
        <v>53.5</v>
      </c>
      <c r="U8" s="19">
        <f t="shared" si="2"/>
        <v>2.1000000000000014</v>
      </c>
      <c r="V8" s="19">
        <f t="shared" si="3"/>
        <v>2.1000000000000014</v>
      </c>
      <c r="W8" s="19">
        <f t="shared" si="4"/>
        <v>2.0999999999999943</v>
      </c>
      <c r="X8" s="19">
        <f t="shared" si="5"/>
        <v>2.1000000000000014</v>
      </c>
      <c r="Y8" s="19">
        <f t="shared" si="6"/>
        <v>2.1000000000000014</v>
      </c>
      <c r="Z8" s="19">
        <f t="shared" si="7"/>
        <v>2.0999999999999943</v>
      </c>
      <c r="AA8" s="7"/>
      <c r="AD8" s="54"/>
    </row>
    <row r="9" spans="1:30" ht="16.5">
      <c r="A9" s="28">
        <v>4</v>
      </c>
      <c r="B9" s="29">
        <v>55.6</v>
      </c>
      <c r="C9" s="27">
        <v>57.8</v>
      </c>
      <c r="D9" s="27">
        <v>59.9</v>
      </c>
      <c r="E9" s="27">
        <v>62.1</v>
      </c>
      <c r="F9" s="27">
        <v>64.3</v>
      </c>
      <c r="G9" s="27">
        <v>66.4</v>
      </c>
      <c r="H9" s="27">
        <v>68.6</v>
      </c>
      <c r="I9" s="24">
        <v>55</v>
      </c>
      <c r="K9" s="67"/>
      <c r="S9" s="16">
        <v>4</v>
      </c>
      <c r="T9" s="19">
        <f t="shared" si="1"/>
        <v>55.6</v>
      </c>
      <c r="U9" s="19">
        <f t="shared" si="2"/>
        <v>2.1999999999999957</v>
      </c>
      <c r="V9" s="19">
        <f t="shared" si="3"/>
        <v>2.1000000000000014</v>
      </c>
      <c r="W9" s="19">
        <f t="shared" si="4"/>
        <v>2.200000000000003</v>
      </c>
      <c r="X9" s="19">
        <f t="shared" si="5"/>
        <v>2.1999999999999957</v>
      </c>
      <c r="Y9" s="19">
        <f t="shared" si="6"/>
        <v>2.1000000000000085</v>
      </c>
      <c r="Z9" s="19">
        <f t="shared" si="7"/>
        <v>2.1999999999999886</v>
      </c>
      <c r="AA9" s="7">
        <v>5.8</v>
      </c>
      <c r="AD9" s="54"/>
    </row>
    <row r="10" spans="1:30" ht="16.5">
      <c r="A10" s="28">
        <v>5</v>
      </c>
      <c r="B10" s="29">
        <v>57.4</v>
      </c>
      <c r="C10" s="27">
        <v>59.6</v>
      </c>
      <c r="D10" s="27">
        <v>61.8</v>
      </c>
      <c r="E10" s="27">
        <v>64</v>
      </c>
      <c r="F10" s="27">
        <v>66.2</v>
      </c>
      <c r="G10" s="27">
        <v>68.5</v>
      </c>
      <c r="H10" s="27">
        <v>70.7</v>
      </c>
      <c r="I10" s="24"/>
      <c r="S10" s="16">
        <v>5</v>
      </c>
      <c r="T10" s="19">
        <f t="shared" si="1"/>
        <v>57.4</v>
      </c>
      <c r="U10" s="19">
        <f t="shared" si="2"/>
        <v>2.200000000000003</v>
      </c>
      <c r="V10" s="19">
        <f t="shared" si="3"/>
        <v>2.1999999999999957</v>
      </c>
      <c r="W10" s="19">
        <f t="shared" si="4"/>
        <v>2.200000000000003</v>
      </c>
      <c r="X10" s="19">
        <f t="shared" si="5"/>
        <v>2.200000000000003</v>
      </c>
      <c r="Y10" s="19">
        <f t="shared" si="6"/>
        <v>2.299999999999997</v>
      </c>
      <c r="Z10" s="19">
        <f t="shared" si="7"/>
        <v>2.200000000000003</v>
      </c>
      <c r="AA10" s="7"/>
      <c r="AD10" s="54"/>
    </row>
    <row r="11" spans="1:30" ht="16.5">
      <c r="A11" s="28">
        <v>6</v>
      </c>
      <c r="B11" s="29">
        <v>58.9</v>
      </c>
      <c r="C11" s="27">
        <v>61.2</v>
      </c>
      <c r="D11" s="27">
        <v>63.5</v>
      </c>
      <c r="E11" s="27">
        <v>65.7</v>
      </c>
      <c r="F11" s="27">
        <v>68</v>
      </c>
      <c r="G11" s="27">
        <v>70.3</v>
      </c>
      <c r="H11" s="27">
        <v>72.5</v>
      </c>
      <c r="I11" s="24"/>
      <c r="S11" s="16">
        <v>6</v>
      </c>
      <c r="T11" s="19">
        <f t="shared" si="1"/>
        <v>58.9</v>
      </c>
      <c r="U11" s="19">
        <f t="shared" si="2"/>
        <v>2.3000000000000043</v>
      </c>
      <c r="V11" s="19">
        <f t="shared" si="3"/>
        <v>2.299999999999997</v>
      </c>
      <c r="W11" s="19">
        <f t="shared" si="4"/>
        <v>2.200000000000003</v>
      </c>
      <c r="X11" s="19">
        <f t="shared" si="5"/>
        <v>2.299999999999997</v>
      </c>
      <c r="Y11" s="19">
        <f t="shared" si="6"/>
        <v>2.299999999999997</v>
      </c>
      <c r="Z11" s="19">
        <f t="shared" si="7"/>
        <v>2.200000000000003</v>
      </c>
      <c r="AA11" s="7"/>
      <c r="AD11" s="54"/>
    </row>
    <row r="12" spans="1:30" ht="16.5">
      <c r="A12" s="28">
        <v>7</v>
      </c>
      <c r="B12" s="29">
        <v>60.3</v>
      </c>
      <c r="C12" s="27">
        <v>62.7</v>
      </c>
      <c r="D12" s="27">
        <v>65</v>
      </c>
      <c r="E12" s="27">
        <v>67.3</v>
      </c>
      <c r="F12" s="27">
        <v>69.6</v>
      </c>
      <c r="G12" s="27">
        <v>71.9</v>
      </c>
      <c r="H12" s="27">
        <v>74.2</v>
      </c>
      <c r="I12" s="24"/>
      <c r="S12" s="16">
        <v>7</v>
      </c>
      <c r="T12" s="19">
        <f t="shared" si="1"/>
        <v>60.3</v>
      </c>
      <c r="U12" s="19">
        <f t="shared" si="2"/>
        <v>2.4000000000000057</v>
      </c>
      <c r="V12" s="19">
        <f t="shared" si="3"/>
        <v>2.299999999999997</v>
      </c>
      <c r="W12" s="19">
        <f t="shared" si="4"/>
        <v>2.299999999999997</v>
      </c>
      <c r="X12" s="19">
        <f t="shared" si="5"/>
        <v>2.299999999999997</v>
      </c>
      <c r="Y12" s="19">
        <f t="shared" si="6"/>
        <v>2.3000000000000114</v>
      </c>
      <c r="Z12" s="19">
        <f t="shared" si="7"/>
        <v>2.299999999999997</v>
      </c>
      <c r="AA12" s="7"/>
      <c r="AD12" s="54"/>
    </row>
    <row r="13" spans="1:30" ht="16.5">
      <c r="A13" s="28">
        <v>8</v>
      </c>
      <c r="B13" s="29">
        <v>61.7</v>
      </c>
      <c r="C13" s="27">
        <v>64</v>
      </c>
      <c r="D13" s="27">
        <v>66.4</v>
      </c>
      <c r="E13" s="27">
        <v>68.7</v>
      </c>
      <c r="F13" s="27">
        <v>71.1</v>
      </c>
      <c r="G13" s="27">
        <v>73.5</v>
      </c>
      <c r="H13" s="27">
        <v>75.8</v>
      </c>
      <c r="I13" s="24"/>
      <c r="S13" s="16">
        <v>8</v>
      </c>
      <c r="T13" s="19">
        <f t="shared" si="1"/>
        <v>61.7</v>
      </c>
      <c r="U13" s="19">
        <f t="shared" si="2"/>
        <v>2.299999999999997</v>
      </c>
      <c r="V13" s="19">
        <f t="shared" si="3"/>
        <v>2.4000000000000057</v>
      </c>
      <c r="W13" s="19">
        <f t="shared" si="4"/>
        <v>2.299999999999997</v>
      </c>
      <c r="X13" s="19">
        <f t="shared" si="5"/>
        <v>2.3999999999999915</v>
      </c>
      <c r="Y13" s="19">
        <f t="shared" si="6"/>
        <v>2.4000000000000057</v>
      </c>
      <c r="Z13" s="19">
        <f t="shared" si="7"/>
        <v>2.299999999999997</v>
      </c>
      <c r="AA13" s="7"/>
      <c r="AD13" s="54"/>
    </row>
    <row r="14" spans="1:38" ht="16.5">
      <c r="A14" s="28">
        <v>9</v>
      </c>
      <c r="B14" s="29">
        <v>62.9</v>
      </c>
      <c r="C14" s="27">
        <v>65.3</v>
      </c>
      <c r="D14" s="27">
        <v>67.7</v>
      </c>
      <c r="E14" s="27">
        <v>70.1</v>
      </c>
      <c r="F14" s="27">
        <v>72.6</v>
      </c>
      <c r="G14" s="27">
        <v>75</v>
      </c>
      <c r="H14" s="27">
        <v>77.4</v>
      </c>
      <c r="I14" s="24"/>
      <c r="S14" s="16">
        <v>9</v>
      </c>
      <c r="T14" s="19">
        <f t="shared" si="1"/>
        <v>62.9</v>
      </c>
      <c r="U14" s="19">
        <f t="shared" si="2"/>
        <v>2.3999999999999986</v>
      </c>
      <c r="V14" s="19">
        <f t="shared" si="3"/>
        <v>2.4000000000000057</v>
      </c>
      <c r="W14" s="19">
        <f t="shared" si="4"/>
        <v>2.3999999999999915</v>
      </c>
      <c r="X14" s="19">
        <f t="shared" si="5"/>
        <v>2.5</v>
      </c>
      <c r="Y14" s="19">
        <f t="shared" si="6"/>
        <v>2.4000000000000057</v>
      </c>
      <c r="Z14" s="19">
        <f t="shared" si="7"/>
        <v>2.4000000000000057</v>
      </c>
      <c r="AA14" s="7"/>
      <c r="AD14" s="40" t="s">
        <v>19</v>
      </c>
      <c r="AE14" s="46" t="s">
        <v>28</v>
      </c>
      <c r="AF14" s="46" t="s">
        <v>20</v>
      </c>
      <c r="AG14" s="46" t="s">
        <v>21</v>
      </c>
      <c r="AH14" s="46" t="s">
        <v>22</v>
      </c>
      <c r="AI14" s="46" t="s">
        <v>23</v>
      </c>
      <c r="AJ14" s="46" t="s">
        <v>24</v>
      </c>
      <c r="AK14" s="46" t="s">
        <v>25</v>
      </c>
      <c r="AL14" s="46" t="s">
        <v>26</v>
      </c>
    </row>
    <row r="15" spans="1:38" ht="16.5">
      <c r="A15" s="28">
        <v>10</v>
      </c>
      <c r="B15" s="29">
        <v>64.1</v>
      </c>
      <c r="C15" s="27">
        <v>66.5</v>
      </c>
      <c r="D15" s="27">
        <v>69</v>
      </c>
      <c r="E15" s="27">
        <v>71.5</v>
      </c>
      <c r="F15" s="27">
        <v>73.9</v>
      </c>
      <c r="G15" s="27">
        <v>76.4</v>
      </c>
      <c r="H15" s="27">
        <v>78.9</v>
      </c>
      <c r="I15" s="24"/>
      <c r="S15" s="16">
        <v>10</v>
      </c>
      <c r="T15" s="19">
        <f t="shared" si="1"/>
        <v>64.1</v>
      </c>
      <c r="U15" s="19">
        <f t="shared" si="2"/>
        <v>2.4000000000000057</v>
      </c>
      <c r="V15" s="19">
        <f t="shared" si="3"/>
        <v>2.5</v>
      </c>
      <c r="W15" s="19">
        <f t="shared" si="4"/>
        <v>2.5</v>
      </c>
      <c r="X15" s="19">
        <f t="shared" si="5"/>
        <v>2.4000000000000057</v>
      </c>
      <c r="Y15" s="19">
        <f t="shared" si="6"/>
        <v>2.5</v>
      </c>
      <c r="Z15" s="19">
        <f t="shared" si="7"/>
        <v>2.5</v>
      </c>
      <c r="AA15" s="7"/>
      <c r="AD15" s="40">
        <v>0</v>
      </c>
      <c r="AE15" s="46">
        <v>1</v>
      </c>
      <c r="AF15" s="46">
        <v>43.6</v>
      </c>
      <c r="AG15" s="46">
        <v>45.4</v>
      </c>
      <c r="AH15" s="46">
        <v>47.3</v>
      </c>
      <c r="AI15" s="46">
        <v>49.1</v>
      </c>
      <c r="AJ15" s="46">
        <v>51</v>
      </c>
      <c r="AK15" s="46">
        <v>52.9</v>
      </c>
      <c r="AL15" s="46">
        <v>54.7</v>
      </c>
    </row>
    <row r="16" spans="1:38" ht="16.5">
      <c r="A16" s="28">
        <v>11</v>
      </c>
      <c r="B16" s="29">
        <v>65.2</v>
      </c>
      <c r="C16" s="27">
        <v>67.7</v>
      </c>
      <c r="D16" s="27">
        <v>70.3</v>
      </c>
      <c r="E16" s="27">
        <v>72.8</v>
      </c>
      <c r="F16" s="27">
        <v>75.3</v>
      </c>
      <c r="G16" s="27">
        <v>77.8</v>
      </c>
      <c r="H16" s="27">
        <v>80.3</v>
      </c>
      <c r="I16" s="24"/>
      <c r="S16" s="16">
        <v>11</v>
      </c>
      <c r="T16" s="19">
        <f t="shared" si="1"/>
        <v>65.2</v>
      </c>
      <c r="U16" s="19">
        <f t="shared" si="2"/>
        <v>2.5</v>
      </c>
      <c r="V16" s="19">
        <f t="shared" si="3"/>
        <v>2.5999999999999943</v>
      </c>
      <c r="W16" s="19">
        <f t="shared" si="4"/>
        <v>2.5</v>
      </c>
      <c r="X16" s="19">
        <f t="shared" si="5"/>
        <v>2.5</v>
      </c>
      <c r="Y16" s="19">
        <f t="shared" si="6"/>
        <v>2.5</v>
      </c>
      <c r="Z16" s="19">
        <f t="shared" si="7"/>
        <v>2.5</v>
      </c>
      <c r="AA16" s="7"/>
      <c r="AD16" s="40">
        <v>1</v>
      </c>
      <c r="AE16" s="46">
        <v>1</v>
      </c>
      <c r="AF16" s="46">
        <v>47.8</v>
      </c>
      <c r="AG16" s="46">
        <v>49.8</v>
      </c>
      <c r="AH16" s="46">
        <v>51.7</v>
      </c>
      <c r="AI16" s="46">
        <v>53.7</v>
      </c>
      <c r="AJ16" s="46">
        <v>55.6</v>
      </c>
      <c r="AK16" s="46">
        <v>57.6</v>
      </c>
      <c r="AL16" s="46">
        <v>59.5</v>
      </c>
    </row>
    <row r="17" spans="1:38" ht="16.5" outlineLevel="7">
      <c r="A17" s="28">
        <v>12</v>
      </c>
      <c r="B17" s="29">
        <v>66.3</v>
      </c>
      <c r="C17" s="27">
        <v>68.9</v>
      </c>
      <c r="D17" s="27">
        <v>71.4</v>
      </c>
      <c r="E17" s="27">
        <v>74</v>
      </c>
      <c r="F17" s="27">
        <v>76.6</v>
      </c>
      <c r="G17" s="27">
        <v>79.2</v>
      </c>
      <c r="H17" s="27">
        <v>81.7</v>
      </c>
      <c r="I17" s="24"/>
      <c r="S17" s="16">
        <v>12</v>
      </c>
      <c r="T17" s="19">
        <f t="shared" si="1"/>
        <v>66.3</v>
      </c>
      <c r="U17" s="19">
        <f t="shared" si="2"/>
        <v>2.6000000000000085</v>
      </c>
      <c r="V17" s="19">
        <f t="shared" si="3"/>
        <v>2.5</v>
      </c>
      <c r="W17" s="19">
        <f t="shared" si="4"/>
        <v>2.5999999999999943</v>
      </c>
      <c r="X17" s="19">
        <f t="shared" si="5"/>
        <v>2.5999999999999943</v>
      </c>
      <c r="Y17" s="19">
        <f t="shared" si="6"/>
        <v>2.6000000000000085</v>
      </c>
      <c r="Z17" s="19">
        <f t="shared" si="7"/>
        <v>2.5</v>
      </c>
      <c r="AA17" s="7"/>
      <c r="AD17" s="40">
        <v>2</v>
      </c>
      <c r="AE17" s="46">
        <v>1</v>
      </c>
      <c r="AF17" s="46">
        <v>51</v>
      </c>
      <c r="AG17" s="46">
        <v>53</v>
      </c>
      <c r="AH17" s="46">
        <v>55</v>
      </c>
      <c r="AI17" s="46">
        <v>57.1</v>
      </c>
      <c r="AJ17" s="46">
        <v>59.1</v>
      </c>
      <c r="AK17" s="46">
        <v>61.1</v>
      </c>
      <c r="AL17" s="46">
        <v>63.2</v>
      </c>
    </row>
    <row r="18" spans="1:38" ht="16.5" outlineLevel="7">
      <c r="A18" s="28">
        <v>13</v>
      </c>
      <c r="B18" s="29">
        <v>67.3</v>
      </c>
      <c r="C18" s="27">
        <v>70</v>
      </c>
      <c r="D18" s="27">
        <v>72.6</v>
      </c>
      <c r="E18" s="27">
        <v>75.2</v>
      </c>
      <c r="F18" s="27">
        <v>77.8</v>
      </c>
      <c r="G18" s="27">
        <v>80.5</v>
      </c>
      <c r="H18" s="27">
        <v>83.1</v>
      </c>
      <c r="I18" s="24"/>
      <c r="S18" s="16">
        <v>13</v>
      </c>
      <c r="T18" s="19">
        <f t="shared" si="1"/>
        <v>67.3</v>
      </c>
      <c r="U18" s="19">
        <f t="shared" si="2"/>
        <v>2.700000000000003</v>
      </c>
      <c r="V18" s="19">
        <f t="shared" si="3"/>
        <v>2.5999999999999943</v>
      </c>
      <c r="W18" s="19">
        <f t="shared" si="4"/>
        <v>2.6000000000000085</v>
      </c>
      <c r="X18" s="19">
        <f t="shared" si="5"/>
        <v>2.5999999999999943</v>
      </c>
      <c r="Y18" s="19">
        <f t="shared" si="6"/>
        <v>2.700000000000003</v>
      </c>
      <c r="Z18" s="19">
        <f t="shared" si="7"/>
        <v>2.5999999999999943</v>
      </c>
      <c r="AA18" s="7"/>
      <c r="AD18" s="40">
        <v>3</v>
      </c>
      <c r="AE18" s="46">
        <v>1</v>
      </c>
      <c r="AF18" s="46">
        <v>53.5</v>
      </c>
      <c r="AG18" s="46">
        <v>55.6</v>
      </c>
      <c r="AH18" s="46">
        <v>57.7</v>
      </c>
      <c r="AI18" s="46">
        <v>59.8</v>
      </c>
      <c r="AJ18" s="46">
        <v>61.9</v>
      </c>
      <c r="AK18" s="46">
        <v>64</v>
      </c>
      <c r="AL18" s="46">
        <v>66.1</v>
      </c>
    </row>
    <row r="19" spans="1:38" ht="16.5" outlineLevel="7">
      <c r="A19" s="28">
        <v>14</v>
      </c>
      <c r="B19" s="29">
        <v>68.3</v>
      </c>
      <c r="C19" s="27">
        <v>71</v>
      </c>
      <c r="D19" s="27">
        <v>73.7</v>
      </c>
      <c r="E19" s="27">
        <v>76.4</v>
      </c>
      <c r="F19" s="27">
        <v>79.1</v>
      </c>
      <c r="G19" s="27">
        <v>81.7</v>
      </c>
      <c r="H19" s="27">
        <v>84.4</v>
      </c>
      <c r="I19" s="24"/>
      <c r="S19" s="16">
        <v>14</v>
      </c>
      <c r="T19" s="19">
        <f t="shared" si="1"/>
        <v>68.3</v>
      </c>
      <c r="U19" s="19">
        <f t="shared" si="2"/>
        <v>2.700000000000003</v>
      </c>
      <c r="V19" s="19">
        <f t="shared" si="3"/>
        <v>2.700000000000003</v>
      </c>
      <c r="W19" s="19">
        <f t="shared" si="4"/>
        <v>2.700000000000003</v>
      </c>
      <c r="X19" s="19">
        <f t="shared" si="5"/>
        <v>2.6999999999999886</v>
      </c>
      <c r="Y19" s="19">
        <f t="shared" si="6"/>
        <v>2.6000000000000085</v>
      </c>
      <c r="Z19" s="19">
        <f t="shared" si="7"/>
        <v>2.700000000000003</v>
      </c>
      <c r="AA19" s="7"/>
      <c r="AD19" s="40">
        <v>4</v>
      </c>
      <c r="AE19" s="46">
        <v>1</v>
      </c>
      <c r="AF19" s="46">
        <v>55.6</v>
      </c>
      <c r="AG19" s="46">
        <v>57.8</v>
      </c>
      <c r="AH19" s="46">
        <v>59.9</v>
      </c>
      <c r="AI19" s="46">
        <v>62.1</v>
      </c>
      <c r="AJ19" s="46">
        <v>64.3</v>
      </c>
      <c r="AK19" s="46">
        <v>66.4</v>
      </c>
      <c r="AL19" s="46">
        <v>68.6</v>
      </c>
    </row>
    <row r="20" spans="1:38" ht="16.5" outlineLevel="7">
      <c r="A20" s="28">
        <v>15</v>
      </c>
      <c r="B20" s="29">
        <v>69.3</v>
      </c>
      <c r="C20" s="27">
        <v>72</v>
      </c>
      <c r="D20" s="27">
        <v>74.8</v>
      </c>
      <c r="E20" s="27">
        <v>77.5</v>
      </c>
      <c r="F20" s="27">
        <v>80.2</v>
      </c>
      <c r="G20" s="27">
        <v>83</v>
      </c>
      <c r="H20" s="27">
        <v>85.7</v>
      </c>
      <c r="I20" s="24"/>
      <c r="S20" s="16">
        <v>15</v>
      </c>
      <c r="T20" s="19">
        <f t="shared" si="1"/>
        <v>69.3</v>
      </c>
      <c r="U20" s="19">
        <f t="shared" si="2"/>
        <v>2.700000000000003</v>
      </c>
      <c r="V20" s="19">
        <f t="shared" si="3"/>
        <v>2.799999999999997</v>
      </c>
      <c r="W20" s="19">
        <f t="shared" si="4"/>
        <v>2.700000000000003</v>
      </c>
      <c r="X20" s="19">
        <f t="shared" si="5"/>
        <v>2.700000000000003</v>
      </c>
      <c r="Y20" s="19">
        <f t="shared" si="6"/>
        <v>2.799999999999997</v>
      </c>
      <c r="Z20" s="19">
        <f t="shared" si="7"/>
        <v>2.700000000000003</v>
      </c>
      <c r="AA20" s="7"/>
      <c r="AD20" s="40">
        <v>5</v>
      </c>
      <c r="AE20" s="46">
        <v>1</v>
      </c>
      <c r="AF20" s="46">
        <v>57.4</v>
      </c>
      <c r="AG20" s="46">
        <v>59.6</v>
      </c>
      <c r="AH20" s="46">
        <v>61.8</v>
      </c>
      <c r="AI20" s="46">
        <v>64</v>
      </c>
      <c r="AJ20" s="46">
        <v>66.2</v>
      </c>
      <c r="AK20" s="46">
        <v>68.5</v>
      </c>
      <c r="AL20" s="46">
        <v>70.7</v>
      </c>
    </row>
    <row r="21" spans="1:38" ht="16.5" outlineLevel="7">
      <c r="A21" s="28">
        <v>16</v>
      </c>
      <c r="B21" s="29">
        <v>70.2</v>
      </c>
      <c r="C21" s="27">
        <v>73</v>
      </c>
      <c r="D21" s="27">
        <v>75.8</v>
      </c>
      <c r="E21" s="27">
        <v>78.6</v>
      </c>
      <c r="F21" s="27">
        <v>81.4</v>
      </c>
      <c r="G21" s="27">
        <v>84.2</v>
      </c>
      <c r="H21" s="27">
        <v>87</v>
      </c>
      <c r="I21" s="24"/>
      <c r="S21" s="16">
        <v>16</v>
      </c>
      <c r="T21" s="19">
        <f t="shared" si="1"/>
        <v>70.2</v>
      </c>
      <c r="U21" s="19">
        <f t="shared" si="2"/>
        <v>2.799999999999997</v>
      </c>
      <c r="V21" s="19">
        <f t="shared" si="3"/>
        <v>2.799999999999997</v>
      </c>
      <c r="W21" s="19">
        <f t="shared" si="4"/>
        <v>2.799999999999997</v>
      </c>
      <c r="X21" s="19">
        <f t="shared" si="5"/>
        <v>2.8000000000000114</v>
      </c>
      <c r="Y21" s="19">
        <f t="shared" si="6"/>
        <v>2.799999999999997</v>
      </c>
      <c r="Z21" s="19">
        <f t="shared" si="7"/>
        <v>2.799999999999997</v>
      </c>
      <c r="AA21" s="7"/>
      <c r="AD21" s="40">
        <v>6</v>
      </c>
      <c r="AE21" s="46">
        <v>1</v>
      </c>
      <c r="AF21" s="46">
        <v>58.9</v>
      </c>
      <c r="AG21" s="46">
        <v>61.2</v>
      </c>
      <c r="AH21" s="46">
        <v>63.5</v>
      </c>
      <c r="AI21" s="46">
        <v>65.7</v>
      </c>
      <c r="AJ21" s="46">
        <v>68</v>
      </c>
      <c r="AK21" s="46">
        <v>70.3</v>
      </c>
      <c r="AL21" s="46">
        <v>72.5</v>
      </c>
    </row>
    <row r="22" spans="1:38" ht="16.5" outlineLevel="7">
      <c r="A22" s="28">
        <v>17</v>
      </c>
      <c r="B22" s="29">
        <v>71.1</v>
      </c>
      <c r="C22" s="27">
        <v>74</v>
      </c>
      <c r="D22" s="27">
        <v>76.8</v>
      </c>
      <c r="E22" s="27">
        <v>79.7</v>
      </c>
      <c r="F22" s="27">
        <v>82.5</v>
      </c>
      <c r="G22" s="27">
        <v>85.4</v>
      </c>
      <c r="H22" s="27">
        <v>88.2</v>
      </c>
      <c r="I22" s="24"/>
      <c r="S22" s="16">
        <v>17</v>
      </c>
      <c r="T22" s="19">
        <f t="shared" si="1"/>
        <v>71.1</v>
      </c>
      <c r="U22" s="19">
        <f t="shared" si="2"/>
        <v>2.9000000000000057</v>
      </c>
      <c r="V22" s="19">
        <f t="shared" si="3"/>
        <v>2.799999999999997</v>
      </c>
      <c r="W22" s="19">
        <f t="shared" si="4"/>
        <v>2.9000000000000057</v>
      </c>
      <c r="X22" s="19">
        <f t="shared" si="5"/>
        <v>2.799999999999997</v>
      </c>
      <c r="Y22" s="19">
        <f t="shared" si="6"/>
        <v>2.9000000000000057</v>
      </c>
      <c r="Z22" s="19">
        <f t="shared" si="7"/>
        <v>2.799999999999997</v>
      </c>
      <c r="AA22" s="7"/>
      <c r="AD22" s="40">
        <v>7</v>
      </c>
      <c r="AE22" s="46">
        <v>1</v>
      </c>
      <c r="AF22" s="46">
        <v>60.3</v>
      </c>
      <c r="AG22" s="46">
        <v>62.7</v>
      </c>
      <c r="AH22" s="46">
        <v>65</v>
      </c>
      <c r="AI22" s="46">
        <v>67.3</v>
      </c>
      <c r="AJ22" s="46">
        <v>69.6</v>
      </c>
      <c r="AK22" s="46">
        <v>71.9</v>
      </c>
      <c r="AL22" s="46">
        <v>74.2</v>
      </c>
    </row>
    <row r="23" spans="1:38" ht="16.5" outlineLevel="7">
      <c r="A23" s="28">
        <v>18</v>
      </c>
      <c r="B23" s="29">
        <v>72</v>
      </c>
      <c r="C23" s="27">
        <v>74.9</v>
      </c>
      <c r="D23" s="27">
        <v>77.8</v>
      </c>
      <c r="E23" s="27">
        <v>80.7</v>
      </c>
      <c r="F23" s="27">
        <v>83.6</v>
      </c>
      <c r="G23" s="27">
        <v>86.5</v>
      </c>
      <c r="H23" s="27">
        <v>89.4</v>
      </c>
      <c r="I23" s="24"/>
      <c r="S23" s="16">
        <v>18</v>
      </c>
      <c r="T23" s="19">
        <f t="shared" si="1"/>
        <v>72</v>
      </c>
      <c r="U23" s="19">
        <f t="shared" si="2"/>
        <v>2.9000000000000057</v>
      </c>
      <c r="V23" s="19">
        <f t="shared" si="3"/>
        <v>2.8999999999999915</v>
      </c>
      <c r="W23" s="19">
        <f t="shared" si="4"/>
        <v>2.9000000000000057</v>
      </c>
      <c r="X23" s="19">
        <f t="shared" si="5"/>
        <v>2.8999999999999915</v>
      </c>
      <c r="Y23" s="19">
        <f t="shared" si="6"/>
        <v>2.9000000000000057</v>
      </c>
      <c r="Z23" s="19">
        <f t="shared" si="7"/>
        <v>2.9000000000000057</v>
      </c>
      <c r="AA23" s="7"/>
      <c r="AD23" s="40">
        <v>8</v>
      </c>
      <c r="AE23" s="46">
        <v>1</v>
      </c>
      <c r="AF23" s="46">
        <v>61.7</v>
      </c>
      <c r="AG23" s="46">
        <v>64</v>
      </c>
      <c r="AH23" s="46">
        <v>66.4</v>
      </c>
      <c r="AI23" s="46">
        <v>68.7</v>
      </c>
      <c r="AJ23" s="46">
        <v>71.1</v>
      </c>
      <c r="AK23" s="46">
        <v>73.5</v>
      </c>
      <c r="AL23" s="46">
        <v>75.8</v>
      </c>
    </row>
    <row r="24" spans="1:38" ht="16.5" outlineLevel="7">
      <c r="A24" s="28">
        <v>19</v>
      </c>
      <c r="B24" s="29">
        <v>72.8</v>
      </c>
      <c r="C24" s="27">
        <v>75.8</v>
      </c>
      <c r="D24" s="27">
        <v>78.8</v>
      </c>
      <c r="E24" s="27">
        <v>81.7</v>
      </c>
      <c r="F24" s="27">
        <v>84.7</v>
      </c>
      <c r="G24" s="27">
        <v>87.6</v>
      </c>
      <c r="H24" s="27">
        <v>90.6</v>
      </c>
      <c r="I24" s="24"/>
      <c r="S24" s="16">
        <v>19</v>
      </c>
      <c r="T24" s="19">
        <f t="shared" si="1"/>
        <v>72.8</v>
      </c>
      <c r="U24" s="19">
        <f t="shared" si="2"/>
        <v>3</v>
      </c>
      <c r="V24" s="19">
        <f t="shared" si="3"/>
        <v>3</v>
      </c>
      <c r="W24" s="19">
        <f t="shared" si="4"/>
        <v>2.9000000000000057</v>
      </c>
      <c r="X24" s="19">
        <f t="shared" si="5"/>
        <v>3</v>
      </c>
      <c r="Y24" s="19">
        <f t="shared" si="6"/>
        <v>2.8999999999999915</v>
      </c>
      <c r="Z24" s="19">
        <f t="shared" si="7"/>
        <v>3</v>
      </c>
      <c r="AA24" s="7"/>
      <c r="AD24" s="40">
        <v>9</v>
      </c>
      <c r="AE24" s="46">
        <v>1</v>
      </c>
      <c r="AF24" s="46">
        <v>62.9</v>
      </c>
      <c r="AG24" s="46">
        <v>65.3</v>
      </c>
      <c r="AH24" s="46">
        <v>67.7</v>
      </c>
      <c r="AI24" s="46">
        <v>70.1</v>
      </c>
      <c r="AJ24" s="46">
        <v>72.6</v>
      </c>
      <c r="AK24" s="46">
        <v>75</v>
      </c>
      <c r="AL24" s="46">
        <v>77.4</v>
      </c>
    </row>
    <row r="25" spans="1:38" ht="16.5" outlineLevel="7">
      <c r="A25" s="28">
        <v>20</v>
      </c>
      <c r="B25" s="29">
        <v>73.7</v>
      </c>
      <c r="C25" s="27">
        <v>76.7</v>
      </c>
      <c r="D25" s="27">
        <v>79.7</v>
      </c>
      <c r="E25" s="27">
        <v>82.7</v>
      </c>
      <c r="F25" s="27">
        <v>85.7</v>
      </c>
      <c r="G25" s="27">
        <v>88.7</v>
      </c>
      <c r="H25" s="27">
        <v>91.7</v>
      </c>
      <c r="I25" s="24"/>
      <c r="S25" s="16">
        <v>20</v>
      </c>
      <c r="T25" s="19">
        <f t="shared" si="1"/>
        <v>73.7</v>
      </c>
      <c r="U25" s="19">
        <f t="shared" si="2"/>
        <v>3</v>
      </c>
      <c r="V25" s="19">
        <f t="shared" si="3"/>
        <v>3</v>
      </c>
      <c r="W25" s="19">
        <f t="shared" si="4"/>
        <v>3</v>
      </c>
      <c r="X25" s="19">
        <f t="shared" si="5"/>
        <v>3</v>
      </c>
      <c r="Y25" s="19">
        <f t="shared" si="6"/>
        <v>3</v>
      </c>
      <c r="Z25" s="19">
        <f t="shared" si="7"/>
        <v>3</v>
      </c>
      <c r="AA25" s="7"/>
      <c r="AD25" s="40">
        <v>10</v>
      </c>
      <c r="AE25" s="46">
        <v>1</v>
      </c>
      <c r="AF25" s="46">
        <v>64.1</v>
      </c>
      <c r="AG25" s="46">
        <v>66.5</v>
      </c>
      <c r="AH25" s="46">
        <v>69</v>
      </c>
      <c r="AI25" s="46">
        <v>71.5</v>
      </c>
      <c r="AJ25" s="46">
        <v>73.9</v>
      </c>
      <c r="AK25" s="46">
        <v>76.4</v>
      </c>
      <c r="AL25" s="46">
        <v>78.9</v>
      </c>
    </row>
    <row r="26" spans="1:38" ht="16.5" outlineLevel="7">
      <c r="A26" s="28">
        <v>21</v>
      </c>
      <c r="B26" s="29">
        <v>74.5</v>
      </c>
      <c r="C26" s="27">
        <v>77.5</v>
      </c>
      <c r="D26" s="27">
        <v>80.6</v>
      </c>
      <c r="E26" s="27">
        <v>83.7</v>
      </c>
      <c r="F26" s="27">
        <v>86.7</v>
      </c>
      <c r="G26" s="27">
        <v>89.8</v>
      </c>
      <c r="H26" s="27">
        <v>92.9</v>
      </c>
      <c r="I26" s="24"/>
      <c r="S26" s="16">
        <v>21</v>
      </c>
      <c r="T26" s="19">
        <f t="shared" si="1"/>
        <v>74.5</v>
      </c>
      <c r="U26" s="19">
        <f t="shared" si="2"/>
        <v>3</v>
      </c>
      <c r="V26" s="19">
        <f t="shared" si="3"/>
        <v>3.0999999999999943</v>
      </c>
      <c r="W26" s="19">
        <f t="shared" si="4"/>
        <v>3.1000000000000085</v>
      </c>
      <c r="X26" s="19">
        <f t="shared" si="5"/>
        <v>3</v>
      </c>
      <c r="Y26" s="19">
        <f t="shared" si="6"/>
        <v>3.0999999999999943</v>
      </c>
      <c r="Z26" s="19">
        <f t="shared" si="7"/>
        <v>3.1000000000000085</v>
      </c>
      <c r="AA26" s="7"/>
      <c r="AD26" s="40">
        <v>11</v>
      </c>
      <c r="AE26" s="46">
        <v>1</v>
      </c>
      <c r="AF26" s="46">
        <v>65.2</v>
      </c>
      <c r="AG26" s="46">
        <v>67.7</v>
      </c>
      <c r="AH26" s="46">
        <v>70.3</v>
      </c>
      <c r="AI26" s="46">
        <v>72.8</v>
      </c>
      <c r="AJ26" s="46">
        <v>75.3</v>
      </c>
      <c r="AK26" s="46">
        <v>77.8</v>
      </c>
      <c r="AL26" s="46">
        <v>80.3</v>
      </c>
    </row>
    <row r="27" spans="1:38" ht="16.5" outlineLevel="7">
      <c r="A27" s="28">
        <v>22</v>
      </c>
      <c r="B27" s="29">
        <v>75.2</v>
      </c>
      <c r="C27" s="27">
        <v>78.4</v>
      </c>
      <c r="D27" s="27">
        <v>81.5</v>
      </c>
      <c r="E27" s="27">
        <v>84.6</v>
      </c>
      <c r="F27" s="27">
        <v>87.7</v>
      </c>
      <c r="G27" s="27">
        <v>90.8</v>
      </c>
      <c r="H27" s="27">
        <v>94</v>
      </c>
      <c r="I27" s="24"/>
      <c r="S27" s="16">
        <v>22</v>
      </c>
      <c r="T27" s="19">
        <f t="shared" si="1"/>
        <v>75.2</v>
      </c>
      <c r="U27" s="19">
        <f t="shared" si="2"/>
        <v>3.200000000000003</v>
      </c>
      <c r="V27" s="19">
        <f t="shared" si="3"/>
        <v>3.0999999999999943</v>
      </c>
      <c r="W27" s="19">
        <f t="shared" si="4"/>
        <v>3.0999999999999943</v>
      </c>
      <c r="X27" s="19">
        <f t="shared" si="5"/>
        <v>3.1000000000000085</v>
      </c>
      <c r="Y27" s="19">
        <f t="shared" si="6"/>
        <v>3.0999999999999943</v>
      </c>
      <c r="Z27" s="19">
        <f t="shared" si="7"/>
        <v>3.200000000000003</v>
      </c>
      <c r="AA27" s="7"/>
      <c r="AD27" s="40">
        <v>12</v>
      </c>
      <c r="AE27" s="46">
        <v>1</v>
      </c>
      <c r="AF27" s="46">
        <v>66.3</v>
      </c>
      <c r="AG27" s="46">
        <v>68.9</v>
      </c>
      <c r="AH27" s="46">
        <v>71.4</v>
      </c>
      <c r="AI27" s="46">
        <v>74</v>
      </c>
      <c r="AJ27" s="46">
        <v>76.6</v>
      </c>
      <c r="AK27" s="46">
        <v>79.2</v>
      </c>
      <c r="AL27" s="46">
        <v>81.7</v>
      </c>
    </row>
    <row r="28" spans="1:38" ht="16.5" outlineLevel="7">
      <c r="A28" s="28">
        <v>23</v>
      </c>
      <c r="B28" s="29">
        <v>76</v>
      </c>
      <c r="C28" s="27">
        <v>79.2</v>
      </c>
      <c r="D28" s="27">
        <v>82.3</v>
      </c>
      <c r="E28" s="27">
        <v>85.5</v>
      </c>
      <c r="F28" s="27">
        <v>88.7</v>
      </c>
      <c r="G28" s="27">
        <v>91.9</v>
      </c>
      <c r="H28" s="27">
        <v>95</v>
      </c>
      <c r="I28" s="24"/>
      <c r="S28" s="16">
        <v>23</v>
      </c>
      <c r="T28" s="19">
        <f t="shared" si="1"/>
        <v>76</v>
      </c>
      <c r="U28" s="19">
        <f t="shared" si="2"/>
        <v>3.200000000000003</v>
      </c>
      <c r="V28" s="19">
        <f t="shared" si="3"/>
        <v>3.0999999999999943</v>
      </c>
      <c r="W28" s="19">
        <f t="shared" si="4"/>
        <v>3.200000000000003</v>
      </c>
      <c r="X28" s="19">
        <f t="shared" si="5"/>
        <v>3.200000000000003</v>
      </c>
      <c r="Y28" s="19">
        <f t="shared" si="6"/>
        <v>3.200000000000003</v>
      </c>
      <c r="Z28" s="19">
        <f t="shared" si="7"/>
        <v>3.0999999999999943</v>
      </c>
      <c r="AA28" s="7"/>
      <c r="AD28" s="40">
        <v>13</v>
      </c>
      <c r="AE28" s="46">
        <v>1</v>
      </c>
      <c r="AF28" s="46">
        <v>67.3</v>
      </c>
      <c r="AG28" s="46">
        <v>70</v>
      </c>
      <c r="AH28" s="46">
        <v>72.6</v>
      </c>
      <c r="AI28" s="46">
        <v>75.2</v>
      </c>
      <c r="AJ28" s="46">
        <v>77.8</v>
      </c>
      <c r="AK28" s="46">
        <v>80.5</v>
      </c>
      <c r="AL28" s="46">
        <v>83.1</v>
      </c>
    </row>
    <row r="29" spans="1:38" ht="16.5" outlineLevel="7">
      <c r="A29" s="28">
        <v>24</v>
      </c>
      <c r="B29" s="29">
        <v>76.7</v>
      </c>
      <c r="C29" s="27">
        <v>80</v>
      </c>
      <c r="D29" s="27">
        <v>83.2</v>
      </c>
      <c r="E29" s="27">
        <v>86.4</v>
      </c>
      <c r="F29" s="27">
        <v>89.6</v>
      </c>
      <c r="G29" s="27">
        <v>92.9</v>
      </c>
      <c r="H29" s="27">
        <v>96.1</v>
      </c>
      <c r="I29" s="24"/>
      <c r="S29" s="16">
        <v>24</v>
      </c>
      <c r="T29" s="19">
        <f t="shared" si="1"/>
        <v>76.7</v>
      </c>
      <c r="U29" s="19">
        <f t="shared" si="2"/>
        <v>3.299999999999997</v>
      </c>
      <c r="V29" s="19">
        <f t="shared" si="3"/>
        <v>3.200000000000003</v>
      </c>
      <c r="W29" s="19">
        <f t="shared" si="4"/>
        <v>3.200000000000003</v>
      </c>
      <c r="X29" s="19">
        <f t="shared" si="5"/>
        <v>3.1999999999999886</v>
      </c>
      <c r="Y29" s="19">
        <f t="shared" si="6"/>
        <v>3.3000000000000114</v>
      </c>
      <c r="Z29" s="19">
        <f t="shared" si="7"/>
        <v>3.1999999999999886</v>
      </c>
      <c r="AA29" s="7"/>
      <c r="AD29" s="40">
        <v>14</v>
      </c>
      <c r="AE29" s="46">
        <v>1</v>
      </c>
      <c r="AF29" s="46">
        <v>68.3</v>
      </c>
      <c r="AG29" s="46">
        <v>71</v>
      </c>
      <c r="AH29" s="46">
        <v>73.7</v>
      </c>
      <c r="AI29" s="46">
        <v>76.4</v>
      </c>
      <c r="AJ29" s="46">
        <v>79.1</v>
      </c>
      <c r="AK29" s="46">
        <v>81.7</v>
      </c>
      <c r="AL29" s="46">
        <v>84.4</v>
      </c>
    </row>
    <row r="30" spans="1:38" ht="16.5" outlineLevel="7">
      <c r="A30" s="28">
        <v>25</v>
      </c>
      <c r="B30" s="29"/>
      <c r="C30" s="27"/>
      <c r="D30" s="27"/>
      <c r="E30" s="27"/>
      <c r="F30" s="27"/>
      <c r="G30" s="27"/>
      <c r="H30" s="27"/>
      <c r="I30" s="24"/>
      <c r="S30" s="16">
        <v>25</v>
      </c>
      <c r="T30" s="19"/>
      <c r="U30" s="2"/>
      <c r="V30" s="2"/>
      <c r="W30" s="2"/>
      <c r="X30" s="2"/>
      <c r="Y30" s="2"/>
      <c r="Z30" s="3"/>
      <c r="AA30" s="7"/>
      <c r="AD30" s="40">
        <v>15</v>
      </c>
      <c r="AE30" s="46">
        <v>1</v>
      </c>
      <c r="AF30" s="46">
        <v>69.3</v>
      </c>
      <c r="AG30" s="46">
        <v>72</v>
      </c>
      <c r="AH30" s="46">
        <v>74.8</v>
      </c>
      <c r="AI30" s="46">
        <v>77.5</v>
      </c>
      <c r="AJ30" s="46">
        <v>80.2</v>
      </c>
      <c r="AK30" s="46">
        <v>83</v>
      </c>
      <c r="AL30" s="46">
        <v>85.7</v>
      </c>
    </row>
    <row r="31" spans="1:38" ht="16.5" outlineLevel="7">
      <c r="A31" s="28">
        <v>26</v>
      </c>
      <c r="B31" s="29"/>
      <c r="C31" s="27"/>
      <c r="D31" s="27"/>
      <c r="E31" s="27"/>
      <c r="F31" s="27"/>
      <c r="G31" s="27"/>
      <c r="H31" s="27"/>
      <c r="I31" s="24"/>
      <c r="S31" s="16">
        <v>26</v>
      </c>
      <c r="T31" s="19"/>
      <c r="U31" s="2"/>
      <c r="V31" s="2"/>
      <c r="W31" s="2"/>
      <c r="X31" s="2"/>
      <c r="Y31" s="2"/>
      <c r="Z31" s="3"/>
      <c r="AA31" s="7"/>
      <c r="AD31" s="40">
        <v>16</v>
      </c>
      <c r="AE31" s="46">
        <v>1</v>
      </c>
      <c r="AF31" s="46">
        <v>70.2</v>
      </c>
      <c r="AG31" s="46">
        <v>73</v>
      </c>
      <c r="AH31" s="46">
        <v>75.8</v>
      </c>
      <c r="AI31" s="46">
        <v>78.6</v>
      </c>
      <c r="AJ31" s="46">
        <v>81.4</v>
      </c>
      <c r="AK31" s="46">
        <v>84.2</v>
      </c>
      <c r="AL31" s="46">
        <v>87</v>
      </c>
    </row>
    <row r="32" spans="1:38" ht="16.5" outlineLevel="7">
      <c r="A32" s="28">
        <v>27</v>
      </c>
      <c r="B32" s="29"/>
      <c r="C32" s="27"/>
      <c r="D32" s="27"/>
      <c r="E32" s="27"/>
      <c r="F32" s="27"/>
      <c r="G32" s="27"/>
      <c r="H32" s="27"/>
      <c r="I32" s="24"/>
      <c r="S32" s="16">
        <v>27</v>
      </c>
      <c r="T32" s="19"/>
      <c r="U32" s="2"/>
      <c r="V32" s="2"/>
      <c r="W32" s="2"/>
      <c r="X32" s="2"/>
      <c r="Y32" s="2"/>
      <c r="Z32" s="3"/>
      <c r="AA32" s="7"/>
      <c r="AD32" s="40">
        <v>17</v>
      </c>
      <c r="AE32" s="46">
        <v>1</v>
      </c>
      <c r="AF32" s="46">
        <v>71.1</v>
      </c>
      <c r="AG32" s="46">
        <v>74</v>
      </c>
      <c r="AH32" s="46">
        <v>76.8</v>
      </c>
      <c r="AI32" s="46">
        <v>79.7</v>
      </c>
      <c r="AJ32" s="46">
        <v>82.5</v>
      </c>
      <c r="AK32" s="46">
        <v>85.4</v>
      </c>
      <c r="AL32" s="46">
        <v>88.2</v>
      </c>
    </row>
    <row r="33" spans="1:38" ht="16.5" outlineLevel="7">
      <c r="A33" s="28">
        <v>28</v>
      </c>
      <c r="B33" s="29"/>
      <c r="C33" s="27"/>
      <c r="D33" s="27"/>
      <c r="E33" s="27"/>
      <c r="F33" s="27"/>
      <c r="G33" s="27"/>
      <c r="H33" s="27"/>
      <c r="I33" s="24"/>
      <c r="S33" s="16">
        <v>28</v>
      </c>
      <c r="T33" s="19"/>
      <c r="U33" s="2"/>
      <c r="V33" s="2"/>
      <c r="W33" s="2"/>
      <c r="X33" s="2"/>
      <c r="Y33" s="2"/>
      <c r="Z33" s="3"/>
      <c r="AA33" s="7"/>
      <c r="AD33" s="40">
        <v>18</v>
      </c>
      <c r="AE33" s="46">
        <v>1</v>
      </c>
      <c r="AF33" s="46">
        <v>72</v>
      </c>
      <c r="AG33" s="46">
        <v>74.9</v>
      </c>
      <c r="AH33" s="46">
        <v>77.8</v>
      </c>
      <c r="AI33" s="46">
        <v>80.7</v>
      </c>
      <c r="AJ33" s="46">
        <v>83.6</v>
      </c>
      <c r="AK33" s="46">
        <v>86.5</v>
      </c>
      <c r="AL33" s="46">
        <v>89.4</v>
      </c>
    </row>
    <row r="34" spans="1:38" ht="16.5" outlineLevel="7">
      <c r="A34" s="28">
        <v>29</v>
      </c>
      <c r="B34" s="29"/>
      <c r="C34" s="27"/>
      <c r="D34" s="27"/>
      <c r="E34" s="27"/>
      <c r="F34" s="27"/>
      <c r="G34" s="27"/>
      <c r="H34" s="27"/>
      <c r="I34" s="24"/>
      <c r="S34" s="16">
        <v>29</v>
      </c>
      <c r="T34" s="19"/>
      <c r="U34" s="2"/>
      <c r="V34" s="2"/>
      <c r="W34" s="2"/>
      <c r="X34" s="2"/>
      <c r="Y34" s="2"/>
      <c r="Z34" s="3"/>
      <c r="AA34" s="7"/>
      <c r="AD34" s="40">
        <v>19</v>
      </c>
      <c r="AE34" s="46">
        <v>1</v>
      </c>
      <c r="AF34" s="46">
        <v>72.8</v>
      </c>
      <c r="AG34" s="46">
        <v>75.8</v>
      </c>
      <c r="AH34" s="46">
        <v>78.8</v>
      </c>
      <c r="AI34" s="46">
        <v>81.7</v>
      </c>
      <c r="AJ34" s="46">
        <v>84.7</v>
      </c>
      <c r="AK34" s="46">
        <v>87.6</v>
      </c>
      <c r="AL34" s="46">
        <v>90.6</v>
      </c>
    </row>
    <row r="35" spans="1:38" ht="16.5" outlineLevel="7">
      <c r="A35" s="28">
        <v>30</v>
      </c>
      <c r="B35" s="29"/>
      <c r="C35" s="27"/>
      <c r="D35" s="27"/>
      <c r="E35" s="27"/>
      <c r="F35" s="27"/>
      <c r="G35" s="27"/>
      <c r="H35" s="27"/>
      <c r="I35" s="24"/>
      <c r="S35" s="16">
        <v>30</v>
      </c>
      <c r="T35" s="19"/>
      <c r="U35" s="2"/>
      <c r="V35" s="2"/>
      <c r="W35" s="2"/>
      <c r="X35" s="2"/>
      <c r="Y35" s="2"/>
      <c r="Z35" s="3"/>
      <c r="AA35" s="7"/>
      <c r="AD35" s="40">
        <v>20</v>
      </c>
      <c r="AE35" s="46">
        <v>1</v>
      </c>
      <c r="AF35" s="46">
        <v>73.7</v>
      </c>
      <c r="AG35" s="46">
        <v>76.7</v>
      </c>
      <c r="AH35" s="46">
        <v>79.7</v>
      </c>
      <c r="AI35" s="46">
        <v>82.7</v>
      </c>
      <c r="AJ35" s="46">
        <v>85.7</v>
      </c>
      <c r="AK35" s="46">
        <v>88.7</v>
      </c>
      <c r="AL35" s="46">
        <v>91.7</v>
      </c>
    </row>
    <row r="36" spans="1:38" ht="16.5" outlineLevel="7">
      <c r="A36" s="28">
        <v>31</v>
      </c>
      <c r="B36" s="29"/>
      <c r="C36" s="27"/>
      <c r="D36" s="27"/>
      <c r="E36" s="27"/>
      <c r="F36" s="27"/>
      <c r="G36" s="27"/>
      <c r="H36" s="27"/>
      <c r="I36" s="24"/>
      <c r="S36" s="16">
        <v>31</v>
      </c>
      <c r="T36" s="19"/>
      <c r="U36" s="2"/>
      <c r="V36" s="2"/>
      <c r="W36" s="2"/>
      <c r="X36" s="2"/>
      <c r="Y36" s="2"/>
      <c r="Z36" s="3"/>
      <c r="AA36" s="7"/>
      <c r="AD36" s="40">
        <v>21</v>
      </c>
      <c r="AE36" s="46">
        <v>1</v>
      </c>
      <c r="AF36" s="46">
        <v>74.5</v>
      </c>
      <c r="AG36" s="46">
        <v>77.5</v>
      </c>
      <c r="AH36" s="46">
        <v>80.6</v>
      </c>
      <c r="AI36" s="46">
        <v>83.7</v>
      </c>
      <c r="AJ36" s="46">
        <v>86.7</v>
      </c>
      <c r="AK36" s="46">
        <v>89.8</v>
      </c>
      <c r="AL36" s="46">
        <v>92.9</v>
      </c>
    </row>
    <row r="37" spans="1:38" ht="16.5" outlineLevel="7">
      <c r="A37" s="28">
        <v>32</v>
      </c>
      <c r="B37" s="29"/>
      <c r="C37" s="27"/>
      <c r="D37" s="27"/>
      <c r="E37" s="27"/>
      <c r="F37" s="27"/>
      <c r="G37" s="27"/>
      <c r="H37" s="27"/>
      <c r="I37" s="24"/>
      <c r="S37" s="16">
        <v>32</v>
      </c>
      <c r="T37" s="19"/>
      <c r="U37" s="2"/>
      <c r="V37" s="2"/>
      <c r="W37" s="2"/>
      <c r="X37" s="2"/>
      <c r="Y37" s="2"/>
      <c r="Z37" s="3"/>
      <c r="AA37" s="7"/>
      <c r="AD37" s="40">
        <v>22</v>
      </c>
      <c r="AE37" s="46">
        <v>1</v>
      </c>
      <c r="AF37" s="46">
        <v>75.2</v>
      </c>
      <c r="AG37" s="46">
        <v>78.4</v>
      </c>
      <c r="AH37" s="46">
        <v>81.5</v>
      </c>
      <c r="AI37" s="46">
        <v>84.6</v>
      </c>
      <c r="AJ37" s="46">
        <v>87.7</v>
      </c>
      <c r="AK37" s="46">
        <v>90.8</v>
      </c>
      <c r="AL37" s="46">
        <v>94</v>
      </c>
    </row>
    <row r="38" spans="1:38" ht="16.5" outlineLevel="7">
      <c r="A38" s="28">
        <v>33</v>
      </c>
      <c r="B38" s="29"/>
      <c r="C38" s="27"/>
      <c r="D38" s="27"/>
      <c r="E38" s="27"/>
      <c r="F38" s="27"/>
      <c r="G38" s="27"/>
      <c r="H38" s="27"/>
      <c r="I38" s="24"/>
      <c r="S38" s="16">
        <v>33</v>
      </c>
      <c r="T38" s="19"/>
      <c r="U38" s="2"/>
      <c r="V38" s="2"/>
      <c r="W38" s="2"/>
      <c r="X38" s="2"/>
      <c r="Y38" s="2"/>
      <c r="Z38" s="3"/>
      <c r="AA38" s="7"/>
      <c r="AD38" s="40">
        <v>23</v>
      </c>
      <c r="AE38" s="46">
        <v>1</v>
      </c>
      <c r="AF38" s="46">
        <v>76</v>
      </c>
      <c r="AG38" s="46">
        <v>79.2</v>
      </c>
      <c r="AH38" s="46">
        <v>82.3</v>
      </c>
      <c r="AI38" s="46">
        <v>85.5</v>
      </c>
      <c r="AJ38" s="46">
        <v>88.7</v>
      </c>
      <c r="AK38" s="46">
        <v>91.9</v>
      </c>
      <c r="AL38" s="46">
        <v>95</v>
      </c>
    </row>
    <row r="39" spans="1:38" ht="16.5" outlineLevel="7">
      <c r="A39" s="28">
        <v>34</v>
      </c>
      <c r="B39" s="29"/>
      <c r="C39" s="27"/>
      <c r="D39" s="27"/>
      <c r="E39" s="27"/>
      <c r="F39" s="27"/>
      <c r="G39" s="27"/>
      <c r="H39" s="27"/>
      <c r="I39" s="24"/>
      <c r="S39" s="16">
        <v>34</v>
      </c>
      <c r="T39" s="19"/>
      <c r="U39" s="2"/>
      <c r="V39" s="2"/>
      <c r="W39" s="2"/>
      <c r="X39" s="2"/>
      <c r="Y39" s="2"/>
      <c r="Z39" s="3"/>
      <c r="AA39" s="7"/>
      <c r="AD39" s="40">
        <v>24</v>
      </c>
      <c r="AE39" s="46">
        <v>1</v>
      </c>
      <c r="AF39" s="46">
        <v>76.7</v>
      </c>
      <c r="AG39" s="46">
        <v>80</v>
      </c>
      <c r="AH39" s="46">
        <v>83.2</v>
      </c>
      <c r="AI39" s="46">
        <v>86.4</v>
      </c>
      <c r="AJ39" s="46">
        <v>89.6</v>
      </c>
      <c r="AK39" s="46">
        <v>92.9</v>
      </c>
      <c r="AL39" s="46">
        <v>96.1</v>
      </c>
    </row>
    <row r="40" spans="1:30" ht="16.5" outlineLevel="7">
      <c r="A40" s="28">
        <v>35</v>
      </c>
      <c r="B40" s="29"/>
      <c r="C40" s="27"/>
      <c r="D40" s="27"/>
      <c r="E40" s="27"/>
      <c r="F40" s="27"/>
      <c r="G40" s="27"/>
      <c r="H40" s="27"/>
      <c r="I40" s="24"/>
      <c r="S40" s="16">
        <v>35</v>
      </c>
      <c r="T40" s="19"/>
      <c r="U40" s="2"/>
      <c r="V40" s="2"/>
      <c r="W40" s="2"/>
      <c r="X40" s="2"/>
      <c r="Y40" s="2"/>
      <c r="Z40" s="3"/>
      <c r="AA40" s="7"/>
      <c r="AD40" s="54"/>
    </row>
    <row r="41" spans="1:30" ht="16.5" outlineLevel="7">
      <c r="A41" s="28">
        <v>36</v>
      </c>
      <c r="B41" s="29"/>
      <c r="C41" s="27"/>
      <c r="D41" s="27"/>
      <c r="E41" s="27"/>
      <c r="F41" s="27"/>
      <c r="G41" s="27"/>
      <c r="H41" s="27"/>
      <c r="I41" s="24"/>
      <c r="S41" s="16">
        <v>36</v>
      </c>
      <c r="T41" s="19"/>
      <c r="U41" s="2"/>
      <c r="V41" s="2"/>
      <c r="W41" s="2"/>
      <c r="X41" s="2"/>
      <c r="Y41" s="2"/>
      <c r="Z41" s="3"/>
      <c r="AA41" s="7"/>
      <c r="AD41" s="54"/>
    </row>
    <row r="42" spans="1:30" ht="16.5" outlineLevel="7">
      <c r="A42" s="28">
        <v>37</v>
      </c>
      <c r="B42" s="29"/>
      <c r="C42" s="27"/>
      <c r="D42" s="27"/>
      <c r="E42" s="27"/>
      <c r="F42" s="27"/>
      <c r="G42" s="27"/>
      <c r="H42" s="27"/>
      <c r="I42" s="24"/>
      <c r="S42" s="16">
        <v>37</v>
      </c>
      <c r="T42" s="19"/>
      <c r="U42" s="2"/>
      <c r="V42" s="2"/>
      <c r="W42" s="2"/>
      <c r="X42" s="2"/>
      <c r="Y42" s="2"/>
      <c r="Z42" s="3"/>
      <c r="AA42" s="7"/>
      <c r="AD42" s="54"/>
    </row>
    <row r="43" spans="1:30" ht="16.5" outlineLevel="7">
      <c r="A43" s="28">
        <v>38</v>
      </c>
      <c r="B43" s="29"/>
      <c r="C43" s="27"/>
      <c r="D43" s="27"/>
      <c r="E43" s="27"/>
      <c r="F43" s="27"/>
      <c r="G43" s="27"/>
      <c r="H43" s="27"/>
      <c r="I43" s="24"/>
      <c r="S43" s="16">
        <v>38</v>
      </c>
      <c r="T43" s="19"/>
      <c r="U43" s="2"/>
      <c r="V43" s="2"/>
      <c r="W43" s="2"/>
      <c r="X43" s="2"/>
      <c r="Y43" s="2"/>
      <c r="Z43" s="3"/>
      <c r="AA43" s="7"/>
      <c r="AD43" s="54"/>
    </row>
    <row r="44" spans="1:30" ht="16.5" outlineLevel="7">
      <c r="A44" s="28">
        <v>39</v>
      </c>
      <c r="B44" s="29"/>
      <c r="C44" s="27"/>
      <c r="D44" s="27"/>
      <c r="E44" s="27"/>
      <c r="F44" s="27"/>
      <c r="G44" s="27"/>
      <c r="H44" s="27"/>
      <c r="I44" s="24"/>
      <c r="S44" s="16">
        <v>39</v>
      </c>
      <c r="T44" s="19"/>
      <c r="U44" s="2"/>
      <c r="V44" s="2"/>
      <c r="W44" s="2"/>
      <c r="X44" s="2"/>
      <c r="Y44" s="2"/>
      <c r="Z44" s="3"/>
      <c r="AA44" s="7"/>
      <c r="AD44" s="54"/>
    </row>
    <row r="45" spans="1:30" ht="16.5" outlineLevel="7">
      <c r="A45" s="28">
        <v>40</v>
      </c>
      <c r="B45" s="29"/>
      <c r="C45" s="27"/>
      <c r="D45" s="27"/>
      <c r="E45" s="27"/>
      <c r="F45" s="27"/>
      <c r="G45" s="27"/>
      <c r="H45" s="27"/>
      <c r="I45" s="24"/>
      <c r="S45" s="16">
        <v>40</v>
      </c>
      <c r="T45" s="19"/>
      <c r="U45" s="2"/>
      <c r="V45" s="2"/>
      <c r="W45" s="2"/>
      <c r="X45" s="2"/>
      <c r="Y45" s="2"/>
      <c r="Z45" s="3"/>
      <c r="AA45" s="7"/>
      <c r="AD45" s="54"/>
    </row>
    <row r="46" spans="1:30" ht="16.5" outlineLevel="7">
      <c r="A46" s="28">
        <v>41</v>
      </c>
      <c r="B46" s="29"/>
      <c r="C46" s="27"/>
      <c r="D46" s="27"/>
      <c r="E46" s="27"/>
      <c r="F46" s="27"/>
      <c r="G46" s="27"/>
      <c r="H46" s="27"/>
      <c r="I46" s="24"/>
      <c r="S46" s="16">
        <v>41</v>
      </c>
      <c r="T46" s="19"/>
      <c r="U46" s="2"/>
      <c r="V46" s="2"/>
      <c r="W46" s="2"/>
      <c r="X46" s="2"/>
      <c r="Y46" s="2"/>
      <c r="Z46" s="3"/>
      <c r="AA46" s="7"/>
      <c r="AD46" s="54"/>
    </row>
    <row r="47" spans="1:30" ht="16.5" outlineLevel="7">
      <c r="A47" s="28">
        <v>42</v>
      </c>
      <c r="B47" s="29"/>
      <c r="C47" s="27"/>
      <c r="D47" s="27"/>
      <c r="E47" s="27"/>
      <c r="F47" s="27"/>
      <c r="G47" s="27"/>
      <c r="H47" s="27"/>
      <c r="I47" s="24"/>
      <c r="S47" s="16">
        <v>42</v>
      </c>
      <c r="T47" s="19"/>
      <c r="U47" s="2"/>
      <c r="V47" s="2"/>
      <c r="W47" s="2"/>
      <c r="X47" s="2"/>
      <c r="Y47" s="2"/>
      <c r="Z47" s="3"/>
      <c r="AA47" s="7"/>
      <c r="AD47" s="54"/>
    </row>
    <row r="48" spans="1:30" ht="16.5" outlineLevel="7">
      <c r="A48" s="28">
        <v>43</v>
      </c>
      <c r="B48" s="29"/>
      <c r="C48" s="27"/>
      <c r="D48" s="27"/>
      <c r="E48" s="27"/>
      <c r="F48" s="27"/>
      <c r="G48" s="27"/>
      <c r="H48" s="27"/>
      <c r="I48" s="24"/>
      <c r="S48" s="16">
        <v>43</v>
      </c>
      <c r="T48" s="19"/>
      <c r="U48" s="2"/>
      <c r="V48" s="2"/>
      <c r="W48" s="2"/>
      <c r="X48" s="2"/>
      <c r="Y48" s="2"/>
      <c r="Z48" s="3"/>
      <c r="AA48" s="7"/>
      <c r="AD48" s="54"/>
    </row>
    <row r="49" spans="1:30" ht="16.5" outlineLevel="7">
      <c r="A49" s="28">
        <v>44</v>
      </c>
      <c r="B49" s="29"/>
      <c r="C49" s="27"/>
      <c r="D49" s="27"/>
      <c r="E49" s="27"/>
      <c r="F49" s="27"/>
      <c r="G49" s="27"/>
      <c r="H49" s="27"/>
      <c r="I49" s="24"/>
      <c r="S49" s="16">
        <v>44</v>
      </c>
      <c r="T49" s="19"/>
      <c r="U49" s="2"/>
      <c r="V49" s="2"/>
      <c r="W49" s="2"/>
      <c r="X49" s="2"/>
      <c r="Y49" s="2"/>
      <c r="Z49" s="3"/>
      <c r="AA49" s="7"/>
      <c r="AD49" s="54"/>
    </row>
    <row r="50" spans="1:30" ht="16.5" outlineLevel="7">
      <c r="A50" s="28">
        <v>45</v>
      </c>
      <c r="B50" s="29"/>
      <c r="C50" s="27"/>
      <c r="D50" s="27"/>
      <c r="E50" s="27"/>
      <c r="F50" s="27"/>
      <c r="G50" s="27"/>
      <c r="H50" s="27"/>
      <c r="I50" s="24"/>
      <c r="S50" s="16">
        <v>45</v>
      </c>
      <c r="T50" s="19"/>
      <c r="U50" s="2"/>
      <c r="V50" s="2"/>
      <c r="W50" s="2"/>
      <c r="X50" s="2"/>
      <c r="Y50" s="2"/>
      <c r="Z50" s="3"/>
      <c r="AA50" s="7"/>
      <c r="AD50" s="54"/>
    </row>
    <row r="51" spans="1:30" ht="16.5" outlineLevel="7">
      <c r="A51" s="28">
        <v>46</v>
      </c>
      <c r="B51" s="29"/>
      <c r="C51" s="27"/>
      <c r="D51" s="27"/>
      <c r="E51" s="27"/>
      <c r="F51" s="27"/>
      <c r="G51" s="27"/>
      <c r="H51" s="27"/>
      <c r="I51" s="24"/>
      <c r="S51" s="16">
        <v>46</v>
      </c>
      <c r="T51" s="19"/>
      <c r="U51" s="2"/>
      <c r="V51" s="2"/>
      <c r="W51" s="2"/>
      <c r="X51" s="2"/>
      <c r="Y51" s="2"/>
      <c r="Z51" s="3"/>
      <c r="AA51" s="7"/>
      <c r="AD51" s="54"/>
    </row>
    <row r="52" spans="1:30" ht="16.5" outlineLevel="7">
      <c r="A52" s="28">
        <v>47</v>
      </c>
      <c r="B52" s="29"/>
      <c r="C52" s="27"/>
      <c r="D52" s="27"/>
      <c r="E52" s="27"/>
      <c r="F52" s="27"/>
      <c r="G52" s="27"/>
      <c r="H52" s="27"/>
      <c r="I52" s="24"/>
      <c r="S52" s="16">
        <v>47</v>
      </c>
      <c r="T52" s="19"/>
      <c r="U52" s="2"/>
      <c r="V52" s="2"/>
      <c r="W52" s="2"/>
      <c r="X52" s="2"/>
      <c r="Y52" s="2"/>
      <c r="Z52" s="3"/>
      <c r="AA52" s="7"/>
      <c r="AD52" s="54"/>
    </row>
    <row r="53" spans="1:30" ht="16.5" outlineLevel="7">
      <c r="A53" s="28">
        <v>48</v>
      </c>
      <c r="B53" s="29"/>
      <c r="C53" s="27"/>
      <c r="D53" s="27"/>
      <c r="E53" s="27"/>
      <c r="F53" s="27"/>
      <c r="G53" s="27"/>
      <c r="H53" s="27"/>
      <c r="I53" s="24"/>
      <c r="S53" s="16">
        <v>48</v>
      </c>
      <c r="T53" s="19"/>
      <c r="U53" s="2"/>
      <c r="V53" s="2"/>
      <c r="W53" s="2"/>
      <c r="X53" s="2"/>
      <c r="Y53" s="2"/>
      <c r="Z53" s="3"/>
      <c r="AA53" s="7"/>
      <c r="AD53" s="54"/>
    </row>
    <row r="54" spans="1:30" ht="16.5" outlineLevel="7">
      <c r="A54" s="28">
        <v>49</v>
      </c>
      <c r="B54" s="29"/>
      <c r="C54" s="27"/>
      <c r="D54" s="27"/>
      <c r="E54" s="27"/>
      <c r="F54" s="27"/>
      <c r="G54" s="27"/>
      <c r="H54" s="27"/>
      <c r="I54" s="24"/>
      <c r="S54" s="16">
        <v>49</v>
      </c>
      <c r="T54" s="19"/>
      <c r="U54" s="2"/>
      <c r="V54" s="2"/>
      <c r="W54" s="2"/>
      <c r="X54" s="2"/>
      <c r="Y54" s="2"/>
      <c r="Z54" s="3"/>
      <c r="AA54" s="7"/>
      <c r="AD54" s="54"/>
    </row>
    <row r="55" spans="1:30" ht="16.5" outlineLevel="7">
      <c r="A55" s="28">
        <v>50</v>
      </c>
      <c r="B55" s="29"/>
      <c r="C55" s="27"/>
      <c r="D55" s="27"/>
      <c r="E55" s="27"/>
      <c r="F55" s="27"/>
      <c r="G55" s="27"/>
      <c r="H55" s="27"/>
      <c r="I55" s="24"/>
      <c r="S55" s="16">
        <v>50</v>
      </c>
      <c r="T55" s="19"/>
      <c r="U55" s="2"/>
      <c r="V55" s="2"/>
      <c r="W55" s="2"/>
      <c r="X55" s="2"/>
      <c r="Y55" s="2"/>
      <c r="Z55" s="3"/>
      <c r="AA55" s="7"/>
      <c r="AD55" s="54"/>
    </row>
    <row r="56" spans="1:30" ht="16.5" outlineLevel="7">
      <c r="A56" s="28">
        <v>51</v>
      </c>
      <c r="B56" s="29"/>
      <c r="C56" s="27"/>
      <c r="D56" s="27"/>
      <c r="E56" s="27"/>
      <c r="F56" s="27"/>
      <c r="G56" s="27"/>
      <c r="H56" s="27"/>
      <c r="I56" s="24"/>
      <c r="S56" s="16">
        <v>51</v>
      </c>
      <c r="T56" s="19"/>
      <c r="U56" s="2"/>
      <c r="V56" s="2"/>
      <c r="W56" s="2"/>
      <c r="X56" s="2"/>
      <c r="Y56" s="2"/>
      <c r="Z56" s="3"/>
      <c r="AA56" s="7"/>
      <c r="AD56" s="54"/>
    </row>
    <row r="57" spans="1:30" ht="16.5" outlineLevel="7">
      <c r="A57" s="28">
        <v>52</v>
      </c>
      <c r="B57" s="29"/>
      <c r="C57" s="27"/>
      <c r="D57" s="27"/>
      <c r="E57" s="27"/>
      <c r="F57" s="27"/>
      <c r="G57" s="27"/>
      <c r="H57" s="27"/>
      <c r="I57" s="24"/>
      <c r="S57" s="16">
        <v>52</v>
      </c>
      <c r="T57" s="19"/>
      <c r="U57" s="2"/>
      <c r="V57" s="2"/>
      <c r="W57" s="2"/>
      <c r="X57" s="2"/>
      <c r="Y57" s="2"/>
      <c r="Z57" s="3"/>
      <c r="AA57" s="7"/>
      <c r="AD57" s="54"/>
    </row>
    <row r="58" spans="1:30" ht="16.5" outlineLevel="7">
      <c r="A58" s="28">
        <v>53</v>
      </c>
      <c r="B58" s="29"/>
      <c r="C58" s="27"/>
      <c r="D58" s="27"/>
      <c r="E58" s="27"/>
      <c r="F58" s="27"/>
      <c r="G58" s="27"/>
      <c r="H58" s="27"/>
      <c r="I58" s="24"/>
      <c r="S58" s="16">
        <v>53</v>
      </c>
      <c r="T58" s="19"/>
      <c r="U58" s="2"/>
      <c r="V58" s="2"/>
      <c r="W58" s="2"/>
      <c r="X58" s="2"/>
      <c r="Y58" s="2"/>
      <c r="Z58" s="3"/>
      <c r="AA58" s="7"/>
      <c r="AD58" s="54"/>
    </row>
    <row r="59" spans="1:30" ht="16.5" outlineLevel="7">
      <c r="A59" s="28">
        <v>54</v>
      </c>
      <c r="B59" s="29"/>
      <c r="C59" s="27"/>
      <c r="D59" s="27"/>
      <c r="E59" s="27"/>
      <c r="F59" s="27"/>
      <c r="G59" s="27"/>
      <c r="H59" s="27"/>
      <c r="I59" s="24"/>
      <c r="S59" s="16">
        <v>54</v>
      </c>
      <c r="T59" s="19"/>
      <c r="U59" s="2"/>
      <c r="V59" s="2"/>
      <c r="W59" s="2"/>
      <c r="X59" s="2"/>
      <c r="Y59" s="2"/>
      <c r="Z59" s="3"/>
      <c r="AA59" s="7"/>
      <c r="AD59" s="54"/>
    </row>
    <row r="60" spans="1:30" ht="16.5" outlineLevel="7">
      <c r="A60" s="28">
        <v>55</v>
      </c>
      <c r="B60" s="29"/>
      <c r="C60" s="27"/>
      <c r="D60" s="27"/>
      <c r="E60" s="27"/>
      <c r="F60" s="27"/>
      <c r="G60" s="27"/>
      <c r="H60" s="27"/>
      <c r="I60" s="24"/>
      <c r="S60" s="16">
        <v>55</v>
      </c>
      <c r="T60" s="19"/>
      <c r="U60" s="2"/>
      <c r="V60" s="2"/>
      <c r="W60" s="2"/>
      <c r="X60" s="2"/>
      <c r="Y60" s="2"/>
      <c r="Z60" s="3"/>
      <c r="AA60" s="7"/>
      <c r="AD60" s="54"/>
    </row>
    <row r="61" spans="1:30" ht="16.5" outlineLevel="7">
      <c r="A61" s="28">
        <v>56</v>
      </c>
      <c r="B61" s="29"/>
      <c r="C61" s="27"/>
      <c r="D61" s="27"/>
      <c r="E61" s="27"/>
      <c r="F61" s="27"/>
      <c r="G61" s="27"/>
      <c r="H61" s="27"/>
      <c r="I61" s="24"/>
      <c r="S61" s="16">
        <v>56</v>
      </c>
      <c r="T61" s="19"/>
      <c r="U61" s="2"/>
      <c r="V61" s="2"/>
      <c r="W61" s="2"/>
      <c r="X61" s="2"/>
      <c r="Y61" s="2"/>
      <c r="Z61" s="3"/>
      <c r="AA61" s="7"/>
      <c r="AD61" s="54"/>
    </row>
    <row r="62" spans="1:30" ht="16.5" outlineLevel="7">
      <c r="A62" s="28">
        <v>57</v>
      </c>
      <c r="B62" s="29"/>
      <c r="C62" s="27"/>
      <c r="D62" s="27"/>
      <c r="E62" s="27"/>
      <c r="F62" s="27"/>
      <c r="G62" s="27"/>
      <c r="H62" s="27"/>
      <c r="I62" s="24"/>
      <c r="S62" s="16">
        <v>57</v>
      </c>
      <c r="T62" s="19"/>
      <c r="U62" s="2"/>
      <c r="V62" s="2"/>
      <c r="W62" s="2"/>
      <c r="X62" s="2"/>
      <c r="Y62" s="2"/>
      <c r="Z62" s="3"/>
      <c r="AA62" s="7"/>
      <c r="AD62" s="54"/>
    </row>
    <row r="63" spans="1:30" ht="16.5" outlineLevel="7">
      <c r="A63" s="28">
        <v>58</v>
      </c>
      <c r="B63" s="29"/>
      <c r="C63" s="27"/>
      <c r="D63" s="27"/>
      <c r="E63" s="27"/>
      <c r="F63" s="27"/>
      <c r="G63" s="27"/>
      <c r="H63" s="27"/>
      <c r="I63" s="24"/>
      <c r="S63" s="16">
        <v>58</v>
      </c>
      <c r="T63" s="19"/>
      <c r="U63" s="2"/>
      <c r="V63" s="2"/>
      <c r="W63" s="2"/>
      <c r="X63" s="2"/>
      <c r="Y63" s="2"/>
      <c r="Z63" s="3"/>
      <c r="AA63" s="7"/>
      <c r="AD63" s="54"/>
    </row>
    <row r="64" spans="1:30" ht="16.5" outlineLevel="7">
      <c r="A64" s="28">
        <v>59</v>
      </c>
      <c r="B64" s="29"/>
      <c r="C64" s="27"/>
      <c r="D64" s="27"/>
      <c r="E64" s="27"/>
      <c r="F64" s="27"/>
      <c r="G64" s="27"/>
      <c r="H64" s="27"/>
      <c r="I64" s="24"/>
      <c r="S64" s="16">
        <v>59</v>
      </c>
      <c r="T64" s="19"/>
      <c r="U64" s="2"/>
      <c r="V64" s="2"/>
      <c r="W64" s="2"/>
      <c r="X64" s="2"/>
      <c r="Y64" s="2"/>
      <c r="Z64" s="3"/>
      <c r="AA64" s="7"/>
      <c r="AD64" s="54"/>
    </row>
    <row r="65" spans="1:30" ht="17.25" outlineLevel="7" thickBot="1">
      <c r="A65" s="30">
        <v>60</v>
      </c>
      <c r="B65" s="31"/>
      <c r="C65" s="27"/>
      <c r="D65" s="27"/>
      <c r="E65" s="27"/>
      <c r="F65" s="27"/>
      <c r="G65" s="27"/>
      <c r="H65" s="27"/>
      <c r="I65" s="25"/>
      <c r="S65" s="17">
        <v>60</v>
      </c>
      <c r="T65" s="19"/>
      <c r="U65" s="4"/>
      <c r="V65" s="4"/>
      <c r="W65" s="4"/>
      <c r="X65" s="4"/>
      <c r="Y65" s="4"/>
      <c r="Z65" s="5"/>
      <c r="AA65" s="8"/>
      <c r="AD65" s="54"/>
    </row>
    <row r="66" ht="16.5" thickTop="1">
      <c r="AD66" s="54"/>
    </row>
  </sheetData>
  <sheetProtection/>
  <mergeCells count="1">
    <mergeCell ref="K5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3" sqref="X13"/>
    </sheetView>
  </sheetViews>
  <sheetFormatPr defaultColWidth="9.140625" defaultRowHeight="15" outlineLevelRow="7"/>
  <cols>
    <col min="1" max="1" width="9.140625" style="10" customWidth="1"/>
    <col min="2" max="2" width="11.421875" style="10" customWidth="1"/>
    <col min="3" max="3" width="10.7109375" style="10" customWidth="1"/>
    <col min="4" max="8" width="11.421875" style="10" customWidth="1"/>
    <col min="9" max="9" width="21.57421875" style="10" customWidth="1"/>
    <col min="10" max="10" width="7.140625" style="13" customWidth="1"/>
    <col min="11" max="11" width="14.57421875" style="13" customWidth="1"/>
    <col min="12" max="18" width="9.140625" style="13" customWidth="1"/>
    <col min="20" max="20" width="9.140625" style="1" customWidth="1"/>
    <col min="21" max="21" width="16.8515625" style="1" customWidth="1"/>
    <col min="22" max="22" width="11.00390625" style="1" customWidth="1"/>
    <col min="23" max="23" width="12.7109375" style="1" customWidth="1"/>
    <col min="24" max="24" width="15.7109375" style="1" customWidth="1"/>
    <col min="25" max="25" width="11.140625" style="1" customWidth="1"/>
    <col min="26" max="26" width="11.421875" style="1" customWidth="1"/>
    <col min="27" max="27" width="26.140625" style="9" customWidth="1"/>
    <col min="28" max="16384" width="9.140625" style="10" customWidth="1"/>
  </cols>
  <sheetData>
    <row r="1" spans="1:27" s="13" customFormat="1" ht="26.25">
      <c r="A1" s="15" t="s">
        <v>34</v>
      </c>
      <c r="I1" s="32" t="s">
        <v>37</v>
      </c>
      <c r="J1" s="33"/>
      <c r="K1" s="33"/>
      <c r="S1" s="15" t="s">
        <v>34</v>
      </c>
      <c r="T1" s="11"/>
      <c r="U1" s="11"/>
      <c r="V1" s="11"/>
      <c r="W1" s="11"/>
      <c r="X1" s="11"/>
      <c r="Y1" s="12"/>
      <c r="Z1" s="12"/>
      <c r="AA1" s="12"/>
    </row>
    <row r="2" spans="1:27" s="13" customFormat="1" ht="15">
      <c r="A2" s="23" t="s">
        <v>0</v>
      </c>
      <c r="S2" s="10" t="s">
        <v>0</v>
      </c>
      <c r="T2" s="11"/>
      <c r="U2" s="11"/>
      <c r="V2" s="11"/>
      <c r="W2" s="11"/>
      <c r="X2" s="11"/>
      <c r="Y2" s="12"/>
      <c r="Z2" s="12"/>
      <c r="AA2" s="12"/>
    </row>
    <row r="3" spans="1:27" s="13" customFormat="1" ht="24" thickBot="1">
      <c r="A3" s="14" t="s">
        <v>1</v>
      </c>
      <c r="S3" s="14" t="s">
        <v>1</v>
      </c>
      <c r="T3" s="11"/>
      <c r="U3" s="11"/>
      <c r="V3" s="11"/>
      <c r="W3" s="11"/>
      <c r="X3" s="11"/>
      <c r="Y3" s="12"/>
      <c r="Z3" s="12"/>
      <c r="AA3" s="12"/>
    </row>
    <row r="4" spans="1:27" ht="51.75" customHeight="1" thickBot="1" thickTop="1">
      <c r="A4" s="20" t="s">
        <v>4</v>
      </c>
      <c r="B4" s="34" t="s">
        <v>45</v>
      </c>
      <c r="C4" s="34" t="s">
        <v>9</v>
      </c>
      <c r="D4" s="34" t="s">
        <v>10</v>
      </c>
      <c r="E4" s="35" t="s">
        <v>2</v>
      </c>
      <c r="F4" s="34" t="s">
        <v>5</v>
      </c>
      <c r="G4" s="34" t="s">
        <v>11</v>
      </c>
      <c r="H4" s="34" t="s">
        <v>46</v>
      </c>
      <c r="I4" s="6" t="s">
        <v>39</v>
      </c>
      <c r="S4" s="20" t="s">
        <v>4</v>
      </c>
      <c r="T4" s="21"/>
      <c r="U4" s="21" t="s">
        <v>12</v>
      </c>
      <c r="V4" s="21" t="s">
        <v>17</v>
      </c>
      <c r="W4" s="22" t="s">
        <v>2</v>
      </c>
      <c r="X4" s="21" t="s">
        <v>47</v>
      </c>
      <c r="Y4" s="21" t="s">
        <v>11</v>
      </c>
      <c r="Z4" s="21" t="s">
        <v>13</v>
      </c>
      <c r="AA4" s="6" t="s">
        <v>3</v>
      </c>
    </row>
    <row r="5" spans="1:42" ht="17.25" thickTop="1">
      <c r="A5" s="26" t="s">
        <v>35</v>
      </c>
      <c r="B5" s="27">
        <v>44.2</v>
      </c>
      <c r="C5" s="27">
        <f aca="true" t="shared" si="0" ref="C5:C36">B5+U5</f>
        <v>46.1</v>
      </c>
      <c r="D5" s="27">
        <f aca="true" t="shared" si="1" ref="D5:D36">C5+V5</f>
        <v>48</v>
      </c>
      <c r="E5" s="27">
        <f aca="true" t="shared" si="2" ref="E5:E36">D5+W5</f>
        <v>49.9</v>
      </c>
      <c r="F5" s="27">
        <f aca="true" t="shared" si="3" ref="F5:F36">E5+X5</f>
        <v>51.8</v>
      </c>
      <c r="G5" s="27">
        <f aca="true" t="shared" si="4" ref="G5:G36">F5+Y5</f>
        <v>53.7</v>
      </c>
      <c r="H5" s="27">
        <f aca="true" t="shared" si="5" ref="H5:H36">G5+Z5</f>
        <v>55.6</v>
      </c>
      <c r="I5" s="24">
        <v>58</v>
      </c>
      <c r="K5" s="68" t="s">
        <v>43</v>
      </c>
      <c r="S5" s="18">
        <v>0</v>
      </c>
      <c r="T5" s="56">
        <v>44.2</v>
      </c>
      <c r="U5" s="56">
        <v>1.8999999999999986</v>
      </c>
      <c r="V5" s="56">
        <v>1.8999999999999986</v>
      </c>
      <c r="W5" s="56">
        <v>1.8999999999999986</v>
      </c>
      <c r="X5" s="56">
        <v>1.8999999999999986</v>
      </c>
      <c r="Y5" s="56">
        <v>1.9000000000000057</v>
      </c>
      <c r="Z5" s="56">
        <v>1.8999999999999986</v>
      </c>
      <c r="AA5" s="56"/>
      <c r="AB5" s="10">
        <v>55.6</v>
      </c>
      <c r="AH5" s="40" t="s">
        <v>19</v>
      </c>
      <c r="AI5" s="10" t="s">
        <v>29</v>
      </c>
      <c r="AJ5" s="10" t="s">
        <v>20</v>
      </c>
      <c r="AK5" s="10" t="s">
        <v>21</v>
      </c>
      <c r="AL5" s="10" t="s">
        <v>22</v>
      </c>
      <c r="AM5" s="10" t="s">
        <v>23</v>
      </c>
      <c r="AN5" s="10" t="s">
        <v>24</v>
      </c>
      <c r="AO5" s="10" t="s">
        <v>25</v>
      </c>
      <c r="AP5" s="10" t="s">
        <v>26</v>
      </c>
    </row>
    <row r="6" spans="1:42" ht="16.5">
      <c r="A6" s="28">
        <v>1</v>
      </c>
      <c r="B6" s="27">
        <v>48.9</v>
      </c>
      <c r="C6" s="27">
        <f t="shared" si="0"/>
        <v>50.8</v>
      </c>
      <c r="D6" s="27">
        <f t="shared" si="1"/>
        <v>52.8</v>
      </c>
      <c r="E6" s="27">
        <f t="shared" si="2"/>
        <v>54.7</v>
      </c>
      <c r="F6" s="27">
        <f t="shared" si="3"/>
        <v>56.7</v>
      </c>
      <c r="G6" s="27">
        <f t="shared" si="4"/>
        <v>58.6</v>
      </c>
      <c r="H6" s="27">
        <f t="shared" si="5"/>
        <v>60.6</v>
      </c>
      <c r="I6" s="24">
        <v>59</v>
      </c>
      <c r="K6" s="69"/>
      <c r="S6" s="16">
        <v>1</v>
      </c>
      <c r="T6" s="56">
        <v>48.9</v>
      </c>
      <c r="U6" s="56">
        <v>1.8999999999999986</v>
      </c>
      <c r="V6" s="56">
        <v>2</v>
      </c>
      <c r="W6" s="56">
        <v>1.9000000000000057</v>
      </c>
      <c r="X6" s="56">
        <v>2</v>
      </c>
      <c r="Y6" s="56">
        <v>1.8999999999999986</v>
      </c>
      <c r="Z6" s="56">
        <v>2</v>
      </c>
      <c r="AA6" s="56"/>
      <c r="AB6" s="10">
        <v>60.6</v>
      </c>
      <c r="AH6" s="40">
        <v>0</v>
      </c>
      <c r="AI6" s="10">
        <v>1.8931</v>
      </c>
      <c r="AJ6" s="10">
        <v>44.2</v>
      </c>
      <c r="AK6" s="10">
        <v>46.1</v>
      </c>
      <c r="AL6" s="10">
        <v>48</v>
      </c>
      <c r="AM6" s="10">
        <v>49.9</v>
      </c>
      <c r="AN6" s="10">
        <v>51.8</v>
      </c>
      <c r="AO6" s="10">
        <v>53.7</v>
      </c>
      <c r="AP6" s="10">
        <v>55.6</v>
      </c>
    </row>
    <row r="7" spans="1:42" ht="16.5">
      <c r="A7" s="28">
        <v>2</v>
      </c>
      <c r="B7" s="27">
        <v>52.4</v>
      </c>
      <c r="C7" s="27">
        <f t="shared" si="0"/>
        <v>54.4</v>
      </c>
      <c r="D7" s="27">
        <f t="shared" si="1"/>
        <v>56.4</v>
      </c>
      <c r="E7" s="27">
        <f t="shared" si="2"/>
        <v>58.4</v>
      </c>
      <c r="F7" s="27">
        <f t="shared" si="3"/>
        <v>60.4</v>
      </c>
      <c r="G7" s="27">
        <f t="shared" si="4"/>
        <v>62.4</v>
      </c>
      <c r="H7" s="27">
        <f t="shared" si="5"/>
        <v>64.4</v>
      </c>
      <c r="I7" s="24">
        <v>60</v>
      </c>
      <c r="K7" s="69"/>
      <c r="S7" s="16">
        <v>2</v>
      </c>
      <c r="T7" s="56">
        <v>52.4</v>
      </c>
      <c r="U7" s="56">
        <v>2</v>
      </c>
      <c r="V7" s="56">
        <v>2</v>
      </c>
      <c r="W7" s="56">
        <v>2</v>
      </c>
      <c r="X7" s="56">
        <v>2</v>
      </c>
      <c r="Y7" s="56">
        <v>2</v>
      </c>
      <c r="Z7" s="56">
        <v>2.000000000000007</v>
      </c>
      <c r="AA7" s="56"/>
      <c r="AB7" s="10">
        <v>64.4</v>
      </c>
      <c r="AH7" s="40">
        <v>1</v>
      </c>
      <c r="AI7" s="10">
        <v>1.9465</v>
      </c>
      <c r="AJ7" s="10">
        <v>48.9</v>
      </c>
      <c r="AK7" s="10">
        <v>50.8</v>
      </c>
      <c r="AL7" s="10">
        <v>52.8</v>
      </c>
      <c r="AM7" s="10">
        <v>54.7</v>
      </c>
      <c r="AN7" s="10">
        <v>56.7</v>
      </c>
      <c r="AO7" s="10">
        <v>58.6</v>
      </c>
      <c r="AP7" s="10">
        <v>60.6</v>
      </c>
    </row>
    <row r="8" spans="1:42" ht="16.5">
      <c r="A8" s="28">
        <v>3</v>
      </c>
      <c r="B8" s="27">
        <v>55.3</v>
      </c>
      <c r="C8" s="27">
        <f t="shared" si="0"/>
        <v>57.3</v>
      </c>
      <c r="D8" s="27">
        <f t="shared" si="1"/>
        <v>59.4</v>
      </c>
      <c r="E8" s="27">
        <f t="shared" si="2"/>
        <v>61.4</v>
      </c>
      <c r="F8" s="27">
        <f t="shared" si="3"/>
        <v>63.5</v>
      </c>
      <c r="G8" s="27">
        <f t="shared" si="4"/>
        <v>65.5</v>
      </c>
      <c r="H8" s="27">
        <f t="shared" si="5"/>
        <v>67.6</v>
      </c>
      <c r="I8" s="24">
        <v>65</v>
      </c>
      <c r="K8" s="69"/>
      <c r="S8" s="16">
        <v>3</v>
      </c>
      <c r="T8" s="56">
        <v>55.3</v>
      </c>
      <c r="U8" s="56">
        <v>2</v>
      </c>
      <c r="V8" s="56">
        <v>2.1000000000000014</v>
      </c>
      <c r="W8" s="56">
        <v>2</v>
      </c>
      <c r="X8" s="56">
        <v>2.1000000000000014</v>
      </c>
      <c r="Y8" s="56">
        <v>2</v>
      </c>
      <c r="Z8" s="56">
        <v>2.0999999999999943</v>
      </c>
      <c r="AA8" s="56"/>
      <c r="AB8" s="10">
        <v>67.6</v>
      </c>
      <c r="AH8" s="40">
        <v>2</v>
      </c>
      <c r="AI8" s="10">
        <v>2.0005</v>
      </c>
      <c r="AJ8" s="10">
        <v>52.4</v>
      </c>
      <c r="AK8" s="10">
        <v>54.4</v>
      </c>
      <c r="AL8" s="10">
        <v>56.4</v>
      </c>
      <c r="AM8" s="10">
        <v>58.4</v>
      </c>
      <c r="AN8" s="10">
        <v>60.4</v>
      </c>
      <c r="AO8" s="10">
        <v>62.4</v>
      </c>
      <c r="AP8" s="10">
        <v>64.4</v>
      </c>
    </row>
    <row r="9" spans="1:42" ht="16.5">
      <c r="A9" s="28">
        <v>4</v>
      </c>
      <c r="B9" s="27">
        <v>57.6</v>
      </c>
      <c r="C9" s="27">
        <f t="shared" si="0"/>
        <v>59.7</v>
      </c>
      <c r="D9" s="27">
        <f t="shared" si="1"/>
        <v>61.8</v>
      </c>
      <c r="E9" s="27">
        <f t="shared" si="2"/>
        <v>63.9</v>
      </c>
      <c r="F9" s="27">
        <f t="shared" si="3"/>
        <v>66</v>
      </c>
      <c r="G9" s="27">
        <f t="shared" si="4"/>
        <v>68</v>
      </c>
      <c r="H9" s="27">
        <f t="shared" si="5"/>
        <v>70.1</v>
      </c>
      <c r="I9" s="24"/>
      <c r="K9" s="69"/>
      <c r="S9" s="16">
        <v>4</v>
      </c>
      <c r="T9" s="56">
        <v>57.6</v>
      </c>
      <c r="U9" s="56">
        <v>2.1000000000000014</v>
      </c>
      <c r="V9" s="56">
        <v>2.0999999999999943</v>
      </c>
      <c r="W9" s="56">
        <v>2.1000000000000014</v>
      </c>
      <c r="X9" s="56">
        <v>2.1000000000000014</v>
      </c>
      <c r="Y9" s="56">
        <v>2</v>
      </c>
      <c r="Z9" s="56">
        <v>2.0999999999999943</v>
      </c>
      <c r="AA9" s="56"/>
      <c r="AB9" s="10">
        <v>70.1</v>
      </c>
      <c r="AH9" s="40">
        <v>3</v>
      </c>
      <c r="AI9" s="10">
        <v>2.0444</v>
      </c>
      <c r="AJ9" s="10">
        <v>55.3</v>
      </c>
      <c r="AK9" s="10">
        <v>57.3</v>
      </c>
      <c r="AL9" s="10">
        <v>59.4</v>
      </c>
      <c r="AM9" s="10">
        <v>61.4</v>
      </c>
      <c r="AN9" s="10">
        <v>63.5</v>
      </c>
      <c r="AO9" s="10">
        <v>65.5</v>
      </c>
      <c r="AP9" s="10">
        <v>67.6</v>
      </c>
    </row>
    <row r="10" spans="1:42" ht="16.5">
      <c r="A10" s="28">
        <v>5</v>
      </c>
      <c r="B10" s="27">
        <v>59.6</v>
      </c>
      <c r="C10" s="27">
        <f t="shared" si="0"/>
        <v>61.7</v>
      </c>
      <c r="D10" s="27">
        <f t="shared" si="1"/>
        <v>63.8</v>
      </c>
      <c r="E10" s="27">
        <f t="shared" si="2"/>
        <v>65.9</v>
      </c>
      <c r="F10" s="27">
        <f t="shared" si="3"/>
        <v>68</v>
      </c>
      <c r="G10" s="27">
        <f t="shared" si="4"/>
        <v>70.1</v>
      </c>
      <c r="H10" s="27">
        <f t="shared" si="5"/>
        <v>72.2</v>
      </c>
      <c r="I10" s="24"/>
      <c r="S10" s="16">
        <v>5</v>
      </c>
      <c r="T10" s="56">
        <v>59.6</v>
      </c>
      <c r="U10" s="56">
        <v>2.1000000000000014</v>
      </c>
      <c r="V10" s="56">
        <v>2.0999999999999943</v>
      </c>
      <c r="W10" s="56">
        <v>2.1000000000000085</v>
      </c>
      <c r="X10" s="56">
        <v>2.0999999999999943</v>
      </c>
      <c r="Y10" s="56">
        <v>2.0999999999999943</v>
      </c>
      <c r="Z10" s="56">
        <v>2.1000000000000085</v>
      </c>
      <c r="AA10" s="56"/>
      <c r="AB10" s="10">
        <v>72.2</v>
      </c>
      <c r="AH10" s="40">
        <v>4</v>
      </c>
      <c r="AI10" s="10">
        <v>2.0808</v>
      </c>
      <c r="AJ10" s="10">
        <v>57.6</v>
      </c>
      <c r="AK10" s="10">
        <v>59.7</v>
      </c>
      <c r="AL10" s="10">
        <v>61.8</v>
      </c>
      <c r="AM10" s="10">
        <v>63.9</v>
      </c>
      <c r="AN10" s="10">
        <v>66</v>
      </c>
      <c r="AO10" s="10">
        <v>68</v>
      </c>
      <c r="AP10" s="10">
        <v>70.1</v>
      </c>
    </row>
    <row r="11" spans="1:42" ht="16.5">
      <c r="A11" s="28">
        <v>6</v>
      </c>
      <c r="B11" s="27">
        <v>61.2</v>
      </c>
      <c r="C11" s="27">
        <f t="shared" si="0"/>
        <v>63.3</v>
      </c>
      <c r="D11" s="27">
        <f t="shared" si="1"/>
        <v>65.5</v>
      </c>
      <c r="E11" s="27">
        <f t="shared" si="2"/>
        <v>67.6</v>
      </c>
      <c r="F11" s="27">
        <f t="shared" si="3"/>
        <v>69.8</v>
      </c>
      <c r="G11" s="27">
        <f t="shared" si="4"/>
        <v>71.9</v>
      </c>
      <c r="H11" s="27">
        <f t="shared" si="5"/>
        <v>74</v>
      </c>
      <c r="I11" s="24"/>
      <c r="S11" s="16">
        <v>6</v>
      </c>
      <c r="T11" s="56">
        <v>61.2</v>
      </c>
      <c r="U11" s="56">
        <v>2.0999999999999943</v>
      </c>
      <c r="V11" s="56">
        <v>2.200000000000003</v>
      </c>
      <c r="W11" s="56">
        <v>2.0999999999999943</v>
      </c>
      <c r="X11" s="56">
        <v>2.200000000000003</v>
      </c>
      <c r="Y11" s="56">
        <v>2.1000000000000085</v>
      </c>
      <c r="Z11" s="56">
        <v>2.0999999999999943</v>
      </c>
      <c r="AA11" s="56"/>
      <c r="AB11" s="10">
        <v>74</v>
      </c>
      <c r="AH11" s="40">
        <v>5</v>
      </c>
      <c r="AI11" s="10">
        <v>2.1115</v>
      </c>
      <c r="AJ11" s="10">
        <v>59.6</v>
      </c>
      <c r="AK11" s="10">
        <v>61.7</v>
      </c>
      <c r="AL11" s="10">
        <v>63.8</v>
      </c>
      <c r="AM11" s="10">
        <v>65.9</v>
      </c>
      <c r="AN11" s="10">
        <v>68</v>
      </c>
      <c r="AO11" s="10">
        <v>70.1</v>
      </c>
      <c r="AP11" s="10">
        <v>72.2</v>
      </c>
    </row>
    <row r="12" spans="1:42" ht="16.5">
      <c r="A12" s="28">
        <v>7</v>
      </c>
      <c r="B12" s="27">
        <v>62.7</v>
      </c>
      <c r="C12" s="27">
        <f t="shared" si="0"/>
        <v>64.8</v>
      </c>
      <c r="D12" s="27">
        <f t="shared" si="1"/>
        <v>67</v>
      </c>
      <c r="E12" s="27">
        <f t="shared" si="2"/>
        <v>69.2</v>
      </c>
      <c r="F12" s="27">
        <f t="shared" si="3"/>
        <v>71.3</v>
      </c>
      <c r="G12" s="27">
        <f t="shared" si="4"/>
        <v>73.5</v>
      </c>
      <c r="H12" s="27">
        <f t="shared" si="5"/>
        <v>75.7</v>
      </c>
      <c r="I12" s="24"/>
      <c r="S12" s="16">
        <v>7</v>
      </c>
      <c r="T12" s="56">
        <v>62.7</v>
      </c>
      <c r="U12" s="56">
        <v>2.0999999999999943</v>
      </c>
      <c r="V12" s="56">
        <v>2.200000000000003</v>
      </c>
      <c r="W12" s="56">
        <v>2.200000000000003</v>
      </c>
      <c r="X12" s="56">
        <v>2.0999999999999943</v>
      </c>
      <c r="Y12" s="56">
        <v>2.200000000000003</v>
      </c>
      <c r="Z12" s="56">
        <v>2.200000000000003</v>
      </c>
      <c r="AA12" s="56"/>
      <c r="AB12" s="10">
        <v>75.7</v>
      </c>
      <c r="AH12" s="40">
        <v>6</v>
      </c>
      <c r="AI12" s="10">
        <v>2.1403</v>
      </c>
      <c r="AJ12" s="10">
        <v>61.2</v>
      </c>
      <c r="AK12" s="10">
        <v>63.3</v>
      </c>
      <c r="AL12" s="10">
        <v>65.5</v>
      </c>
      <c r="AM12" s="10">
        <v>67.6</v>
      </c>
      <c r="AN12" s="10">
        <v>69.8</v>
      </c>
      <c r="AO12" s="10">
        <v>71.9</v>
      </c>
      <c r="AP12" s="10">
        <v>74</v>
      </c>
    </row>
    <row r="13" spans="1:42" ht="16.5">
      <c r="A13" s="28">
        <v>8</v>
      </c>
      <c r="B13" s="27">
        <v>64</v>
      </c>
      <c r="C13" s="27">
        <f t="shared" si="0"/>
        <v>66.2</v>
      </c>
      <c r="D13" s="27">
        <f t="shared" si="1"/>
        <v>68.4</v>
      </c>
      <c r="E13" s="27">
        <f t="shared" si="2"/>
        <v>70.6</v>
      </c>
      <c r="F13" s="27">
        <f t="shared" si="3"/>
        <v>72.8</v>
      </c>
      <c r="G13" s="27">
        <f t="shared" si="4"/>
        <v>75</v>
      </c>
      <c r="H13" s="27">
        <f t="shared" si="5"/>
        <v>77.2</v>
      </c>
      <c r="I13" s="24"/>
      <c r="S13" s="16">
        <v>8</v>
      </c>
      <c r="T13" s="56">
        <v>64</v>
      </c>
      <c r="U13" s="56">
        <v>2.200000000000003</v>
      </c>
      <c r="V13" s="56">
        <v>2.200000000000003</v>
      </c>
      <c r="W13" s="56">
        <v>2.1999999999999886</v>
      </c>
      <c r="X13" s="56">
        <v>2.200000000000003</v>
      </c>
      <c r="Y13" s="56">
        <v>2.200000000000003</v>
      </c>
      <c r="Z13" s="56">
        <v>2.200000000000003</v>
      </c>
      <c r="AA13" s="56"/>
      <c r="AB13" s="10">
        <v>77.2</v>
      </c>
      <c r="AH13" s="40">
        <v>7</v>
      </c>
      <c r="AI13" s="10">
        <v>2.1711</v>
      </c>
      <c r="AJ13" s="10">
        <v>62.7</v>
      </c>
      <c r="AK13" s="10">
        <v>64.8</v>
      </c>
      <c r="AL13" s="10">
        <v>67</v>
      </c>
      <c r="AM13" s="10">
        <v>69.2</v>
      </c>
      <c r="AN13" s="10">
        <v>71.3</v>
      </c>
      <c r="AO13" s="10">
        <v>73.5</v>
      </c>
      <c r="AP13" s="10">
        <v>75.7</v>
      </c>
    </row>
    <row r="14" spans="1:42" ht="16.5">
      <c r="A14" s="28">
        <v>9</v>
      </c>
      <c r="B14" s="27">
        <v>65.2</v>
      </c>
      <c r="C14" s="27">
        <f t="shared" si="0"/>
        <v>67.5</v>
      </c>
      <c r="D14" s="27">
        <f t="shared" si="1"/>
        <v>69.7</v>
      </c>
      <c r="E14" s="27">
        <f t="shared" si="2"/>
        <v>72</v>
      </c>
      <c r="F14" s="27">
        <f t="shared" si="3"/>
        <v>74.2</v>
      </c>
      <c r="G14" s="27">
        <f t="shared" si="4"/>
        <v>76.5</v>
      </c>
      <c r="H14" s="27">
        <f t="shared" si="5"/>
        <v>78.7</v>
      </c>
      <c r="I14" s="24"/>
      <c r="S14" s="16">
        <v>9</v>
      </c>
      <c r="T14" s="56">
        <v>65.2</v>
      </c>
      <c r="U14" s="56">
        <v>2.299999999999997</v>
      </c>
      <c r="V14" s="56">
        <v>2.200000000000003</v>
      </c>
      <c r="W14" s="56">
        <v>2.299999999999997</v>
      </c>
      <c r="X14" s="56">
        <v>2.200000000000003</v>
      </c>
      <c r="Y14" s="56">
        <v>2.299999999999997</v>
      </c>
      <c r="Z14" s="56">
        <v>2.200000000000003</v>
      </c>
      <c r="AA14" s="56"/>
      <c r="AB14" s="10">
        <v>78.7</v>
      </c>
      <c r="AH14" s="40">
        <v>8</v>
      </c>
      <c r="AI14" s="10">
        <v>2.2055</v>
      </c>
      <c r="AJ14" s="10">
        <v>64</v>
      </c>
      <c r="AK14" s="10">
        <v>66.2</v>
      </c>
      <c r="AL14" s="10">
        <v>68.4</v>
      </c>
      <c r="AM14" s="10">
        <v>70.6</v>
      </c>
      <c r="AN14" s="10">
        <v>72.8</v>
      </c>
      <c r="AO14" s="10">
        <v>75</v>
      </c>
      <c r="AP14" s="10">
        <v>77.2</v>
      </c>
    </row>
    <row r="15" spans="1:42" ht="16.5">
      <c r="A15" s="28">
        <v>10</v>
      </c>
      <c r="B15" s="27">
        <v>66.4</v>
      </c>
      <c r="C15" s="27">
        <f t="shared" si="0"/>
        <v>68.7</v>
      </c>
      <c r="D15" s="27">
        <f t="shared" si="1"/>
        <v>71</v>
      </c>
      <c r="E15" s="27">
        <f t="shared" si="2"/>
        <v>73.3</v>
      </c>
      <c r="F15" s="27">
        <f t="shared" si="3"/>
        <v>75.6</v>
      </c>
      <c r="G15" s="27">
        <f t="shared" si="4"/>
        <v>77.9</v>
      </c>
      <c r="H15" s="27">
        <f t="shared" si="5"/>
        <v>80.1</v>
      </c>
      <c r="I15" s="24"/>
      <c r="S15" s="16">
        <v>10</v>
      </c>
      <c r="T15" s="56">
        <v>66.4</v>
      </c>
      <c r="U15" s="56">
        <v>2.299999999999997</v>
      </c>
      <c r="V15" s="56">
        <v>2.299999999999997</v>
      </c>
      <c r="W15" s="56">
        <v>2.299999999999997</v>
      </c>
      <c r="X15" s="56">
        <v>2.299999999999997</v>
      </c>
      <c r="Y15" s="56">
        <v>2.3000000000000114</v>
      </c>
      <c r="Z15" s="56">
        <v>2.1999999999999886</v>
      </c>
      <c r="AA15" s="56"/>
      <c r="AB15" s="10">
        <v>80.1</v>
      </c>
      <c r="AH15" s="40">
        <v>9</v>
      </c>
      <c r="AI15" s="10">
        <v>2.2433</v>
      </c>
      <c r="AJ15" s="10">
        <v>65.2</v>
      </c>
      <c r="AK15" s="10">
        <v>67.5</v>
      </c>
      <c r="AL15" s="10">
        <v>69.7</v>
      </c>
      <c r="AM15" s="10">
        <v>72</v>
      </c>
      <c r="AN15" s="10">
        <v>74.2</v>
      </c>
      <c r="AO15" s="10">
        <v>76.5</v>
      </c>
      <c r="AP15" s="10">
        <v>78.7</v>
      </c>
    </row>
    <row r="16" spans="1:42" ht="16.5">
      <c r="A16" s="28">
        <v>11</v>
      </c>
      <c r="B16" s="27">
        <v>67.6</v>
      </c>
      <c r="C16" s="27">
        <f t="shared" si="0"/>
        <v>69.9</v>
      </c>
      <c r="D16" s="27">
        <f t="shared" si="1"/>
        <v>72.2</v>
      </c>
      <c r="E16" s="27">
        <f t="shared" si="2"/>
        <v>74.5</v>
      </c>
      <c r="F16" s="27">
        <f t="shared" si="3"/>
        <v>76.9</v>
      </c>
      <c r="G16" s="27">
        <f t="shared" si="4"/>
        <v>79.2</v>
      </c>
      <c r="H16" s="27">
        <f t="shared" si="5"/>
        <v>81.5</v>
      </c>
      <c r="I16" s="24"/>
      <c r="S16" s="16">
        <v>11</v>
      </c>
      <c r="T16" s="56">
        <v>67.6</v>
      </c>
      <c r="U16" s="56">
        <v>2.3000000000000114</v>
      </c>
      <c r="V16" s="56">
        <v>2.299999999999997</v>
      </c>
      <c r="W16" s="56">
        <v>2.299999999999997</v>
      </c>
      <c r="X16" s="56">
        <v>2.4000000000000057</v>
      </c>
      <c r="Y16" s="56">
        <v>2.299999999999997</v>
      </c>
      <c r="Z16" s="56">
        <v>2.299999999999997</v>
      </c>
      <c r="AA16" s="56"/>
      <c r="AB16" s="10">
        <v>81.5</v>
      </c>
      <c r="AH16" s="40">
        <v>10</v>
      </c>
      <c r="AI16" s="10">
        <v>2.2849</v>
      </c>
      <c r="AJ16" s="10">
        <v>66.4</v>
      </c>
      <c r="AK16" s="10">
        <v>68.7</v>
      </c>
      <c r="AL16" s="10">
        <v>71</v>
      </c>
      <c r="AM16" s="10">
        <v>73.3</v>
      </c>
      <c r="AN16" s="10">
        <v>75.6</v>
      </c>
      <c r="AO16" s="10">
        <v>77.9</v>
      </c>
      <c r="AP16" s="10">
        <v>80.1</v>
      </c>
    </row>
    <row r="17" spans="1:42" ht="16.5" outlineLevel="7">
      <c r="A17" s="28">
        <v>12</v>
      </c>
      <c r="B17" s="27">
        <v>68.6</v>
      </c>
      <c r="C17" s="27">
        <f t="shared" si="0"/>
        <v>71</v>
      </c>
      <c r="D17" s="27">
        <f t="shared" si="1"/>
        <v>73.4</v>
      </c>
      <c r="E17" s="27">
        <f t="shared" si="2"/>
        <v>75.7</v>
      </c>
      <c r="F17" s="27">
        <f t="shared" si="3"/>
        <v>78.1</v>
      </c>
      <c r="G17" s="27">
        <f t="shared" si="4"/>
        <v>80.5</v>
      </c>
      <c r="H17" s="27">
        <f t="shared" si="5"/>
        <v>82.9</v>
      </c>
      <c r="I17" s="24"/>
      <c r="S17" s="16">
        <v>12</v>
      </c>
      <c r="T17" s="56">
        <v>68.6</v>
      </c>
      <c r="U17" s="56">
        <v>2.4000000000000057</v>
      </c>
      <c r="V17" s="56">
        <v>2.4000000000000057</v>
      </c>
      <c r="W17" s="56">
        <v>2.299999999999997</v>
      </c>
      <c r="X17" s="56">
        <v>2.3999999999999915</v>
      </c>
      <c r="Y17" s="56">
        <v>2.4000000000000057</v>
      </c>
      <c r="Z17" s="56">
        <v>2.4000000000000057</v>
      </c>
      <c r="AA17" s="56"/>
      <c r="AB17" s="10">
        <v>82.9</v>
      </c>
      <c r="AH17" s="40">
        <v>11</v>
      </c>
      <c r="AI17" s="10">
        <v>2.3293</v>
      </c>
      <c r="AJ17" s="10">
        <v>67.6</v>
      </c>
      <c r="AK17" s="10">
        <v>69.9</v>
      </c>
      <c r="AL17" s="10">
        <v>72.2</v>
      </c>
      <c r="AM17" s="10">
        <v>74.5</v>
      </c>
      <c r="AN17" s="10">
        <v>76.9</v>
      </c>
      <c r="AO17" s="10">
        <v>79.2</v>
      </c>
      <c r="AP17" s="10">
        <v>81.5</v>
      </c>
    </row>
    <row r="18" spans="1:42" ht="16.5" outlineLevel="7">
      <c r="A18" s="28">
        <v>13</v>
      </c>
      <c r="B18" s="27">
        <v>69.6</v>
      </c>
      <c r="C18" s="27">
        <f t="shared" si="0"/>
        <v>72.1</v>
      </c>
      <c r="D18" s="27">
        <f t="shared" si="1"/>
        <v>74.5</v>
      </c>
      <c r="E18" s="27">
        <f t="shared" si="2"/>
        <v>76.9</v>
      </c>
      <c r="F18" s="27">
        <f t="shared" si="3"/>
        <v>79.3</v>
      </c>
      <c r="G18" s="27">
        <f t="shared" si="4"/>
        <v>81.8</v>
      </c>
      <c r="H18" s="27">
        <f t="shared" si="5"/>
        <v>84.2</v>
      </c>
      <c r="I18" s="24"/>
      <c r="S18" s="16">
        <v>13</v>
      </c>
      <c r="T18" s="56">
        <v>69.6</v>
      </c>
      <c r="U18" s="56">
        <v>2.5</v>
      </c>
      <c r="V18" s="56">
        <v>2.4000000000000057</v>
      </c>
      <c r="W18" s="56">
        <v>2.4000000000000057</v>
      </c>
      <c r="X18" s="56">
        <v>2.3999999999999915</v>
      </c>
      <c r="Y18" s="56">
        <v>2.5</v>
      </c>
      <c r="Z18" s="56">
        <v>2.4000000000000057</v>
      </c>
      <c r="AA18" s="56"/>
      <c r="AB18" s="10">
        <v>84.2</v>
      </c>
      <c r="AH18" s="40">
        <v>12</v>
      </c>
      <c r="AI18" s="10">
        <v>2.3762</v>
      </c>
      <c r="AJ18" s="10">
        <v>68.6</v>
      </c>
      <c r="AK18" s="10">
        <v>71</v>
      </c>
      <c r="AL18" s="10">
        <v>73.4</v>
      </c>
      <c r="AM18" s="10">
        <v>75.7</v>
      </c>
      <c r="AN18" s="10">
        <v>78.1</v>
      </c>
      <c r="AO18" s="10">
        <v>80.5</v>
      </c>
      <c r="AP18" s="10">
        <v>82.9</v>
      </c>
    </row>
    <row r="19" spans="1:42" ht="16.5" outlineLevel="7">
      <c r="A19" s="28">
        <v>14</v>
      </c>
      <c r="B19" s="27">
        <v>70.6</v>
      </c>
      <c r="C19" s="27">
        <f t="shared" si="0"/>
        <v>73.1</v>
      </c>
      <c r="D19" s="27">
        <f t="shared" si="1"/>
        <v>75.6</v>
      </c>
      <c r="E19" s="27">
        <f t="shared" si="2"/>
        <v>78</v>
      </c>
      <c r="F19" s="27">
        <f t="shared" si="3"/>
        <v>80.5</v>
      </c>
      <c r="G19" s="27">
        <f t="shared" si="4"/>
        <v>83</v>
      </c>
      <c r="H19" s="27">
        <f t="shared" si="5"/>
        <v>85.5</v>
      </c>
      <c r="I19" s="24"/>
      <c r="S19" s="16">
        <v>14</v>
      </c>
      <c r="T19" s="56">
        <v>70.6</v>
      </c>
      <c r="U19" s="56">
        <v>2.5</v>
      </c>
      <c r="V19" s="56">
        <v>2.5</v>
      </c>
      <c r="W19" s="56">
        <v>2.4000000000000057</v>
      </c>
      <c r="X19" s="56">
        <v>2.5</v>
      </c>
      <c r="Y19" s="56">
        <v>2.5</v>
      </c>
      <c r="Z19" s="56">
        <v>2.5</v>
      </c>
      <c r="AA19" s="56"/>
      <c r="AB19" s="10">
        <v>85.5</v>
      </c>
      <c r="AH19" s="40">
        <v>13</v>
      </c>
      <c r="AI19" s="10">
        <v>2.426</v>
      </c>
      <c r="AJ19" s="10">
        <v>69.6</v>
      </c>
      <c r="AK19" s="10">
        <v>72.1</v>
      </c>
      <c r="AL19" s="10">
        <v>74.5</v>
      </c>
      <c r="AM19" s="10">
        <v>76.9</v>
      </c>
      <c r="AN19" s="10">
        <v>79.3</v>
      </c>
      <c r="AO19" s="10">
        <v>81.8</v>
      </c>
      <c r="AP19" s="10">
        <v>84.2</v>
      </c>
    </row>
    <row r="20" spans="1:42" ht="16.5" outlineLevel="7">
      <c r="A20" s="28">
        <v>15</v>
      </c>
      <c r="B20" s="27">
        <v>71.6</v>
      </c>
      <c r="C20" s="27">
        <f t="shared" si="0"/>
        <v>74.1</v>
      </c>
      <c r="D20" s="27">
        <f t="shared" si="1"/>
        <v>76.6</v>
      </c>
      <c r="E20" s="27">
        <f t="shared" si="2"/>
        <v>79.1</v>
      </c>
      <c r="F20" s="27">
        <f t="shared" si="3"/>
        <v>81.7</v>
      </c>
      <c r="G20" s="27">
        <f t="shared" si="4"/>
        <v>84.2</v>
      </c>
      <c r="H20" s="27">
        <f t="shared" si="5"/>
        <v>86.7</v>
      </c>
      <c r="I20" s="24"/>
      <c r="S20" s="16">
        <v>15</v>
      </c>
      <c r="T20" s="56">
        <v>71.6</v>
      </c>
      <c r="U20" s="56">
        <v>2.5</v>
      </c>
      <c r="V20" s="56">
        <v>2.5</v>
      </c>
      <c r="W20" s="56">
        <v>2.5</v>
      </c>
      <c r="X20" s="56">
        <v>2.6000000000000085</v>
      </c>
      <c r="Y20" s="56">
        <v>2.5</v>
      </c>
      <c r="Z20" s="56">
        <v>2.5</v>
      </c>
      <c r="AA20" s="56"/>
      <c r="AB20" s="10">
        <v>86.7</v>
      </c>
      <c r="AH20" s="40">
        <v>14</v>
      </c>
      <c r="AI20" s="10">
        <v>2.4773</v>
      </c>
      <c r="AJ20" s="10">
        <v>70.6</v>
      </c>
      <c r="AK20" s="10">
        <v>73.1</v>
      </c>
      <c r="AL20" s="10">
        <v>75.6</v>
      </c>
      <c r="AM20" s="10">
        <v>78</v>
      </c>
      <c r="AN20" s="10">
        <v>80.5</v>
      </c>
      <c r="AO20" s="10">
        <v>83</v>
      </c>
      <c r="AP20" s="10">
        <v>85.5</v>
      </c>
    </row>
    <row r="21" spans="1:42" ht="16.5" outlineLevel="7">
      <c r="A21" s="28">
        <v>16</v>
      </c>
      <c r="B21" s="27">
        <v>72.5</v>
      </c>
      <c r="C21" s="27">
        <f t="shared" si="0"/>
        <v>75</v>
      </c>
      <c r="D21" s="27">
        <f t="shared" si="1"/>
        <v>77.6</v>
      </c>
      <c r="E21" s="27">
        <f t="shared" si="2"/>
        <v>80.2</v>
      </c>
      <c r="F21" s="27">
        <f t="shared" si="3"/>
        <v>82.8</v>
      </c>
      <c r="G21" s="27">
        <f t="shared" si="4"/>
        <v>85.4</v>
      </c>
      <c r="H21" s="27">
        <f t="shared" si="5"/>
        <v>88</v>
      </c>
      <c r="I21" s="24"/>
      <c r="S21" s="16">
        <v>16</v>
      </c>
      <c r="T21" s="56">
        <v>72.5</v>
      </c>
      <c r="U21" s="56">
        <v>2.5</v>
      </c>
      <c r="V21" s="56">
        <v>2.5999999999999943</v>
      </c>
      <c r="W21" s="56">
        <v>2.6000000000000085</v>
      </c>
      <c r="X21" s="56">
        <v>2.5999999999999943</v>
      </c>
      <c r="Y21" s="56">
        <v>2.6000000000000085</v>
      </c>
      <c r="Z21" s="56">
        <v>2.5999999999999943</v>
      </c>
      <c r="AA21" s="56"/>
      <c r="AB21" s="10">
        <v>88</v>
      </c>
      <c r="AH21" s="40">
        <v>15</v>
      </c>
      <c r="AI21" s="10">
        <v>2.5303</v>
      </c>
      <c r="AJ21" s="10">
        <v>71.6</v>
      </c>
      <c r="AK21" s="10">
        <v>74.1</v>
      </c>
      <c r="AL21" s="10">
        <v>76.6</v>
      </c>
      <c r="AM21" s="10">
        <v>79.1</v>
      </c>
      <c r="AN21" s="10">
        <v>81.7</v>
      </c>
      <c r="AO21" s="10">
        <v>84.2</v>
      </c>
      <c r="AP21" s="10">
        <v>86.7</v>
      </c>
    </row>
    <row r="22" spans="1:42" ht="16.5" outlineLevel="7">
      <c r="A22" s="28">
        <v>17</v>
      </c>
      <c r="B22" s="27">
        <v>73.3</v>
      </c>
      <c r="C22" s="27">
        <f t="shared" si="0"/>
        <v>76</v>
      </c>
      <c r="D22" s="27">
        <f t="shared" si="1"/>
        <v>78.6</v>
      </c>
      <c r="E22" s="27">
        <f t="shared" si="2"/>
        <v>81.2</v>
      </c>
      <c r="F22" s="27">
        <f t="shared" si="3"/>
        <v>83.9</v>
      </c>
      <c r="G22" s="27">
        <f t="shared" si="4"/>
        <v>86.5</v>
      </c>
      <c r="H22" s="27">
        <f t="shared" si="5"/>
        <v>89.2</v>
      </c>
      <c r="I22" s="24"/>
      <c r="S22" s="16">
        <v>17</v>
      </c>
      <c r="T22" s="56">
        <v>73.3</v>
      </c>
      <c r="U22" s="56">
        <v>2.700000000000003</v>
      </c>
      <c r="V22" s="56">
        <v>2.5999999999999943</v>
      </c>
      <c r="W22" s="56">
        <v>2.6000000000000085</v>
      </c>
      <c r="X22" s="56">
        <v>2.700000000000003</v>
      </c>
      <c r="Y22" s="56">
        <v>2.5999999999999943</v>
      </c>
      <c r="Z22" s="56">
        <v>2.700000000000003</v>
      </c>
      <c r="AA22" s="56"/>
      <c r="AB22" s="10">
        <v>89.2</v>
      </c>
      <c r="AH22" s="40">
        <v>16</v>
      </c>
      <c r="AI22" s="10">
        <v>2.5844</v>
      </c>
      <c r="AJ22" s="10">
        <v>72.5</v>
      </c>
      <c r="AK22" s="10">
        <v>75</v>
      </c>
      <c r="AL22" s="10">
        <v>77.6</v>
      </c>
      <c r="AM22" s="10">
        <v>80.2</v>
      </c>
      <c r="AN22" s="10">
        <v>82.8</v>
      </c>
      <c r="AO22" s="10">
        <v>85.4</v>
      </c>
      <c r="AP22" s="10">
        <v>88</v>
      </c>
    </row>
    <row r="23" spans="1:42" ht="16.5" outlineLevel="7">
      <c r="A23" s="28">
        <v>18</v>
      </c>
      <c r="B23" s="27">
        <v>74.2</v>
      </c>
      <c r="C23" s="27">
        <f t="shared" si="0"/>
        <v>76.9</v>
      </c>
      <c r="D23" s="27">
        <f t="shared" si="1"/>
        <v>79.6</v>
      </c>
      <c r="E23" s="27">
        <f t="shared" si="2"/>
        <v>82.3</v>
      </c>
      <c r="F23" s="27">
        <f t="shared" si="3"/>
        <v>85</v>
      </c>
      <c r="G23" s="27">
        <f t="shared" si="4"/>
        <v>87.7</v>
      </c>
      <c r="H23" s="27">
        <f t="shared" si="5"/>
        <v>90.4</v>
      </c>
      <c r="I23" s="24"/>
      <c r="S23" s="16">
        <v>18</v>
      </c>
      <c r="T23" s="56">
        <v>74.2</v>
      </c>
      <c r="U23" s="56">
        <v>2.700000000000003</v>
      </c>
      <c r="V23" s="56">
        <v>2.6999999999999886</v>
      </c>
      <c r="W23" s="56">
        <v>2.700000000000003</v>
      </c>
      <c r="X23" s="56">
        <v>2.700000000000003</v>
      </c>
      <c r="Y23" s="56">
        <v>2.700000000000003</v>
      </c>
      <c r="Z23" s="56">
        <v>2.700000000000003</v>
      </c>
      <c r="AA23" s="56"/>
      <c r="AB23" s="10">
        <v>90.4</v>
      </c>
      <c r="AH23" s="40">
        <v>17</v>
      </c>
      <c r="AI23" s="10">
        <v>2.6406</v>
      </c>
      <c r="AJ23" s="10">
        <v>73.3</v>
      </c>
      <c r="AK23" s="10">
        <v>76</v>
      </c>
      <c r="AL23" s="10">
        <v>78.6</v>
      </c>
      <c r="AM23" s="10">
        <v>81.2</v>
      </c>
      <c r="AN23" s="10">
        <v>83.9</v>
      </c>
      <c r="AO23" s="10">
        <v>86.5</v>
      </c>
      <c r="AP23" s="10">
        <v>89.2</v>
      </c>
    </row>
    <row r="24" spans="1:42" ht="16.5" outlineLevel="7">
      <c r="A24" s="28">
        <v>19</v>
      </c>
      <c r="B24" s="27">
        <v>75</v>
      </c>
      <c r="C24" s="27">
        <f t="shared" si="0"/>
        <v>77.7</v>
      </c>
      <c r="D24" s="27">
        <f t="shared" si="1"/>
        <v>80.5</v>
      </c>
      <c r="E24" s="27">
        <f t="shared" si="2"/>
        <v>83.2</v>
      </c>
      <c r="F24" s="27">
        <f t="shared" si="3"/>
        <v>86</v>
      </c>
      <c r="G24" s="27">
        <f t="shared" si="4"/>
        <v>88.8</v>
      </c>
      <c r="H24" s="27">
        <f t="shared" si="5"/>
        <v>91.5</v>
      </c>
      <c r="I24" s="24"/>
      <c r="S24" s="16">
        <v>19</v>
      </c>
      <c r="T24" s="56">
        <v>75</v>
      </c>
      <c r="U24" s="56">
        <v>2.700000000000003</v>
      </c>
      <c r="V24" s="56">
        <v>2.799999999999997</v>
      </c>
      <c r="W24" s="56">
        <v>2.700000000000003</v>
      </c>
      <c r="X24" s="56">
        <v>2.799999999999997</v>
      </c>
      <c r="Y24" s="56">
        <v>2.799999999999997</v>
      </c>
      <c r="Z24" s="56">
        <v>2.700000000000003</v>
      </c>
      <c r="AA24" s="56"/>
      <c r="AB24" s="10">
        <v>91.5</v>
      </c>
      <c r="AH24" s="40">
        <v>18</v>
      </c>
      <c r="AI24" s="10">
        <v>2.6973</v>
      </c>
      <c r="AJ24" s="10">
        <v>74.2</v>
      </c>
      <c r="AK24" s="10">
        <v>76.9</v>
      </c>
      <c r="AL24" s="10">
        <v>79.6</v>
      </c>
      <c r="AM24" s="10">
        <v>82.3</v>
      </c>
      <c r="AN24" s="10">
        <v>85</v>
      </c>
      <c r="AO24" s="10">
        <v>87.7</v>
      </c>
      <c r="AP24" s="10">
        <v>90.4</v>
      </c>
    </row>
    <row r="25" spans="1:42" ht="16.5" outlineLevel="7">
      <c r="A25" s="28">
        <v>20</v>
      </c>
      <c r="B25" s="27">
        <v>75.8</v>
      </c>
      <c r="C25" s="27">
        <f t="shared" si="0"/>
        <v>78.6</v>
      </c>
      <c r="D25" s="27">
        <f t="shared" si="1"/>
        <v>81.4</v>
      </c>
      <c r="E25" s="27">
        <f t="shared" si="2"/>
        <v>84.2</v>
      </c>
      <c r="F25" s="27">
        <f t="shared" si="3"/>
        <v>87</v>
      </c>
      <c r="G25" s="27">
        <f t="shared" si="4"/>
        <v>89.8</v>
      </c>
      <c r="H25" s="27">
        <f t="shared" si="5"/>
        <v>92.6</v>
      </c>
      <c r="I25" s="24"/>
      <c r="S25" s="16">
        <v>20</v>
      </c>
      <c r="T25" s="56">
        <v>75.8</v>
      </c>
      <c r="U25" s="56">
        <v>2.799999999999997</v>
      </c>
      <c r="V25" s="56">
        <v>2.8000000000000114</v>
      </c>
      <c r="W25" s="56">
        <v>2.799999999999997</v>
      </c>
      <c r="X25" s="56">
        <v>2.799999999999997</v>
      </c>
      <c r="Y25" s="56">
        <v>2.799999999999997</v>
      </c>
      <c r="Z25" s="56">
        <v>2.799999999999997</v>
      </c>
      <c r="AA25" s="56"/>
      <c r="AB25" s="10">
        <v>92.6</v>
      </c>
      <c r="AH25" s="40">
        <v>19</v>
      </c>
      <c r="AI25" s="10">
        <v>2.7553</v>
      </c>
      <c r="AJ25" s="10">
        <v>75</v>
      </c>
      <c r="AK25" s="10">
        <v>77.7</v>
      </c>
      <c r="AL25" s="10">
        <v>80.5</v>
      </c>
      <c r="AM25" s="10">
        <v>83.2</v>
      </c>
      <c r="AN25" s="10">
        <v>86</v>
      </c>
      <c r="AO25" s="10">
        <v>88.8</v>
      </c>
      <c r="AP25" s="10">
        <v>91.5</v>
      </c>
    </row>
    <row r="26" spans="1:42" ht="16.5" outlineLevel="7">
      <c r="A26" s="28">
        <v>21</v>
      </c>
      <c r="B26" s="27">
        <v>76.5</v>
      </c>
      <c r="C26" s="27">
        <f t="shared" si="0"/>
        <v>79.4</v>
      </c>
      <c r="D26" s="27">
        <f t="shared" si="1"/>
        <v>82.3</v>
      </c>
      <c r="E26" s="27">
        <f t="shared" si="2"/>
        <v>85.1</v>
      </c>
      <c r="F26" s="27">
        <f t="shared" si="3"/>
        <v>88</v>
      </c>
      <c r="G26" s="27">
        <f t="shared" si="4"/>
        <v>90.9</v>
      </c>
      <c r="H26" s="27">
        <f t="shared" si="5"/>
        <v>93.8</v>
      </c>
      <c r="I26" s="24"/>
      <c r="S26" s="16">
        <v>21</v>
      </c>
      <c r="T26" s="56">
        <v>76.5</v>
      </c>
      <c r="U26" s="56">
        <v>2.9000000000000057</v>
      </c>
      <c r="V26" s="56">
        <v>2.8999999999999915</v>
      </c>
      <c r="W26" s="56">
        <v>2.799999999999997</v>
      </c>
      <c r="X26" s="56">
        <v>2.9000000000000057</v>
      </c>
      <c r="Y26" s="56">
        <v>2.9000000000000057</v>
      </c>
      <c r="Z26" s="56">
        <v>2.8999999999999915</v>
      </c>
      <c r="AA26" s="56"/>
      <c r="AB26" s="10">
        <v>93.8</v>
      </c>
      <c r="AH26" s="40">
        <v>20</v>
      </c>
      <c r="AI26" s="10">
        <v>2.814</v>
      </c>
      <c r="AJ26" s="10">
        <v>75.8</v>
      </c>
      <c r="AK26" s="10">
        <v>78.6</v>
      </c>
      <c r="AL26" s="10">
        <v>81.4</v>
      </c>
      <c r="AM26" s="10">
        <v>84.2</v>
      </c>
      <c r="AN26" s="10">
        <v>87</v>
      </c>
      <c r="AO26" s="10">
        <v>89.8</v>
      </c>
      <c r="AP26" s="10">
        <v>92.6</v>
      </c>
    </row>
    <row r="27" spans="1:42" ht="16.5" outlineLevel="7">
      <c r="A27" s="28">
        <v>22</v>
      </c>
      <c r="B27" s="27">
        <v>77.2</v>
      </c>
      <c r="C27" s="27">
        <f t="shared" si="0"/>
        <v>80.2</v>
      </c>
      <c r="D27" s="27">
        <f t="shared" si="1"/>
        <v>83.1</v>
      </c>
      <c r="E27" s="27">
        <f t="shared" si="2"/>
        <v>86</v>
      </c>
      <c r="F27" s="27">
        <f t="shared" si="3"/>
        <v>89</v>
      </c>
      <c r="G27" s="27">
        <f t="shared" si="4"/>
        <v>91.9</v>
      </c>
      <c r="H27" s="27">
        <f t="shared" si="5"/>
        <v>94.9</v>
      </c>
      <c r="I27" s="24"/>
      <c r="S27" s="16">
        <v>22</v>
      </c>
      <c r="T27" s="56">
        <v>77.2</v>
      </c>
      <c r="U27" s="56">
        <v>3</v>
      </c>
      <c r="V27" s="56">
        <v>2.8999999999999915</v>
      </c>
      <c r="W27" s="56">
        <v>2.9000000000000057</v>
      </c>
      <c r="X27" s="56">
        <v>3</v>
      </c>
      <c r="Y27" s="56">
        <v>2.9000000000000057</v>
      </c>
      <c r="Z27" s="56">
        <v>3</v>
      </c>
      <c r="AA27" s="56"/>
      <c r="AB27" s="10">
        <v>94.9</v>
      </c>
      <c r="AH27" s="40">
        <v>21</v>
      </c>
      <c r="AI27" s="10">
        <v>2.8742</v>
      </c>
      <c r="AJ27" s="10">
        <v>76.5</v>
      </c>
      <c r="AK27" s="10">
        <v>79.4</v>
      </c>
      <c r="AL27" s="10">
        <v>82.3</v>
      </c>
      <c r="AM27" s="10">
        <v>85.1</v>
      </c>
      <c r="AN27" s="10">
        <v>88</v>
      </c>
      <c r="AO27" s="10">
        <v>90.9</v>
      </c>
      <c r="AP27" s="10">
        <v>93.8</v>
      </c>
    </row>
    <row r="28" spans="1:42" ht="16.5" outlineLevel="7">
      <c r="A28" s="28">
        <v>23</v>
      </c>
      <c r="B28" s="27">
        <v>78</v>
      </c>
      <c r="C28" s="27">
        <f t="shared" si="0"/>
        <v>81</v>
      </c>
      <c r="D28" s="27">
        <f t="shared" si="1"/>
        <v>83.9</v>
      </c>
      <c r="E28" s="27">
        <f t="shared" si="2"/>
        <v>86.9</v>
      </c>
      <c r="F28" s="27">
        <f t="shared" si="3"/>
        <v>89.9</v>
      </c>
      <c r="G28" s="27">
        <f t="shared" si="4"/>
        <v>92.9</v>
      </c>
      <c r="H28" s="27">
        <f t="shared" si="5"/>
        <v>95.9</v>
      </c>
      <c r="I28" s="24"/>
      <c r="S28" s="16">
        <v>23</v>
      </c>
      <c r="T28" s="56">
        <v>78</v>
      </c>
      <c r="U28" s="56">
        <v>3</v>
      </c>
      <c r="V28" s="56">
        <v>2.9000000000000057</v>
      </c>
      <c r="W28" s="56">
        <v>3</v>
      </c>
      <c r="X28" s="56">
        <v>3</v>
      </c>
      <c r="Y28" s="56">
        <v>3</v>
      </c>
      <c r="Z28" s="56">
        <v>3</v>
      </c>
      <c r="AA28" s="56"/>
      <c r="AB28" s="10">
        <v>95.9</v>
      </c>
      <c r="AH28" s="40">
        <v>22</v>
      </c>
      <c r="AI28" s="10">
        <v>2.9342</v>
      </c>
      <c r="AJ28" s="10">
        <v>77.2</v>
      </c>
      <c r="AK28" s="10">
        <v>80.2</v>
      </c>
      <c r="AL28" s="10">
        <v>83.1</v>
      </c>
      <c r="AM28" s="10">
        <v>86</v>
      </c>
      <c r="AN28" s="10">
        <v>89</v>
      </c>
      <c r="AO28" s="10">
        <v>91.9</v>
      </c>
      <c r="AP28" s="10">
        <v>94.9</v>
      </c>
    </row>
    <row r="29" spans="1:42" ht="16.5" outlineLevel="7">
      <c r="A29" s="28">
        <v>24</v>
      </c>
      <c r="B29" s="27">
        <v>78.7</v>
      </c>
      <c r="C29" s="27">
        <f t="shared" si="0"/>
        <v>81.7</v>
      </c>
      <c r="D29" s="27">
        <f t="shared" si="1"/>
        <v>84.8</v>
      </c>
      <c r="E29" s="27">
        <f t="shared" si="2"/>
        <v>87.8</v>
      </c>
      <c r="F29" s="27">
        <f t="shared" si="3"/>
        <v>90.9</v>
      </c>
      <c r="G29" s="27">
        <f t="shared" si="4"/>
        <v>93.9</v>
      </c>
      <c r="H29" s="27">
        <f t="shared" si="5"/>
        <v>97</v>
      </c>
      <c r="I29" s="24"/>
      <c r="S29" s="16">
        <v>24</v>
      </c>
      <c r="T29" s="56">
        <v>78.7</v>
      </c>
      <c r="U29" s="56">
        <v>3</v>
      </c>
      <c r="V29" s="56">
        <v>3.0999999999999943</v>
      </c>
      <c r="W29" s="56">
        <v>3</v>
      </c>
      <c r="X29" s="56">
        <v>3.1000000000000085</v>
      </c>
      <c r="Y29" s="56">
        <v>3</v>
      </c>
      <c r="Z29" s="56">
        <v>3.0999999999999943</v>
      </c>
      <c r="AA29" s="56"/>
      <c r="AB29" s="10">
        <v>97</v>
      </c>
      <c r="AH29" s="40">
        <v>23</v>
      </c>
      <c r="AI29" s="10">
        <v>2.9951</v>
      </c>
      <c r="AJ29" s="10">
        <v>78</v>
      </c>
      <c r="AK29" s="10">
        <v>81</v>
      </c>
      <c r="AL29" s="10">
        <v>83.9</v>
      </c>
      <c r="AM29" s="10">
        <v>86.9</v>
      </c>
      <c r="AN29" s="10">
        <v>89.9</v>
      </c>
      <c r="AO29" s="10">
        <v>92.9</v>
      </c>
      <c r="AP29" s="10">
        <v>95.9</v>
      </c>
    </row>
    <row r="30" spans="1:42" ht="16.5" outlineLevel="7">
      <c r="A30" s="28">
        <v>25</v>
      </c>
      <c r="B30" s="27">
        <v>8.8</v>
      </c>
      <c r="C30" s="27">
        <f t="shared" si="0"/>
        <v>8.8</v>
      </c>
      <c r="D30" s="27">
        <f t="shared" si="1"/>
        <v>8.8</v>
      </c>
      <c r="E30" s="27">
        <f t="shared" si="2"/>
        <v>8.8</v>
      </c>
      <c r="F30" s="27">
        <f t="shared" si="3"/>
        <v>8.8</v>
      </c>
      <c r="G30" s="27">
        <f t="shared" si="4"/>
        <v>8.8</v>
      </c>
      <c r="H30" s="27">
        <f t="shared" si="5"/>
        <v>8.8</v>
      </c>
      <c r="I30" s="24"/>
      <c r="S30" s="16">
        <v>25</v>
      </c>
      <c r="T30" s="56"/>
      <c r="U30" s="56"/>
      <c r="V30" s="56"/>
      <c r="W30" s="56"/>
      <c r="X30" s="56"/>
      <c r="Y30" s="56"/>
      <c r="Z30" s="56"/>
      <c r="AA30" s="56"/>
      <c r="AH30" s="40">
        <v>24</v>
      </c>
      <c r="AI30" s="10">
        <v>3.0551</v>
      </c>
      <c r="AJ30" s="10">
        <v>78.7</v>
      </c>
      <c r="AK30" s="10">
        <v>81.7</v>
      </c>
      <c r="AL30" s="10">
        <v>84.8</v>
      </c>
      <c r="AM30" s="10">
        <v>87.8</v>
      </c>
      <c r="AN30" s="10">
        <v>90.9</v>
      </c>
      <c r="AO30" s="10">
        <v>93.9</v>
      </c>
      <c r="AP30" s="10">
        <v>97</v>
      </c>
    </row>
    <row r="31" spans="1:27" ht="16.5" outlineLevel="7">
      <c r="A31" s="28">
        <v>26</v>
      </c>
      <c r="B31" s="27">
        <v>8.9</v>
      </c>
      <c r="C31" s="27">
        <f t="shared" si="0"/>
        <v>8.9</v>
      </c>
      <c r="D31" s="27">
        <f t="shared" si="1"/>
        <v>8.9</v>
      </c>
      <c r="E31" s="27">
        <f t="shared" si="2"/>
        <v>8.9</v>
      </c>
      <c r="F31" s="27">
        <f t="shared" si="3"/>
        <v>8.9</v>
      </c>
      <c r="G31" s="27">
        <f t="shared" si="4"/>
        <v>8.9</v>
      </c>
      <c r="H31" s="27">
        <f t="shared" si="5"/>
        <v>8.9</v>
      </c>
      <c r="I31" s="24"/>
      <c r="S31" s="16">
        <v>26</v>
      </c>
      <c r="T31" s="18"/>
      <c r="U31" s="18"/>
      <c r="V31" s="18"/>
      <c r="W31" s="18"/>
      <c r="X31" s="18"/>
      <c r="Y31" s="18"/>
      <c r="Z31" s="18"/>
      <c r="AA31" s="18"/>
    </row>
    <row r="32" spans="1:27" ht="16.5" outlineLevel="7">
      <c r="A32" s="28">
        <v>27</v>
      </c>
      <c r="B32" s="27">
        <v>9</v>
      </c>
      <c r="C32" s="27">
        <f t="shared" si="0"/>
        <v>9</v>
      </c>
      <c r="D32" s="27">
        <f t="shared" si="1"/>
        <v>9</v>
      </c>
      <c r="E32" s="27">
        <f t="shared" si="2"/>
        <v>9</v>
      </c>
      <c r="F32" s="27">
        <f t="shared" si="3"/>
        <v>9</v>
      </c>
      <c r="G32" s="27">
        <f t="shared" si="4"/>
        <v>9</v>
      </c>
      <c r="H32" s="27">
        <f t="shared" si="5"/>
        <v>9</v>
      </c>
      <c r="I32" s="24"/>
      <c r="S32" s="16">
        <v>27</v>
      </c>
      <c r="T32" s="18"/>
      <c r="U32" s="18"/>
      <c r="V32" s="18"/>
      <c r="W32" s="18"/>
      <c r="X32" s="18"/>
      <c r="Y32" s="18"/>
      <c r="Z32" s="18"/>
      <c r="AA32" s="18"/>
    </row>
    <row r="33" spans="1:27" ht="16.5" outlineLevel="7">
      <c r="A33" s="28">
        <v>28</v>
      </c>
      <c r="B33" s="27">
        <v>9.1</v>
      </c>
      <c r="C33" s="27">
        <f t="shared" si="0"/>
        <v>9.1</v>
      </c>
      <c r="D33" s="27">
        <f t="shared" si="1"/>
        <v>9.1</v>
      </c>
      <c r="E33" s="27">
        <f t="shared" si="2"/>
        <v>9.1</v>
      </c>
      <c r="F33" s="27">
        <f t="shared" si="3"/>
        <v>9.1</v>
      </c>
      <c r="G33" s="27">
        <f t="shared" si="4"/>
        <v>9.1</v>
      </c>
      <c r="H33" s="27">
        <f t="shared" si="5"/>
        <v>9.1</v>
      </c>
      <c r="I33" s="24"/>
      <c r="S33" s="16">
        <v>28</v>
      </c>
      <c r="T33" s="18"/>
      <c r="U33" s="18"/>
      <c r="V33" s="18"/>
      <c r="W33" s="18"/>
      <c r="X33" s="18"/>
      <c r="Y33" s="18"/>
      <c r="Z33" s="18"/>
      <c r="AA33" s="18"/>
    </row>
    <row r="34" spans="1:27" ht="16.5" outlineLevel="7">
      <c r="A34" s="28">
        <v>29</v>
      </c>
      <c r="B34" s="27">
        <v>9.2</v>
      </c>
      <c r="C34" s="27">
        <f t="shared" si="0"/>
        <v>9.2</v>
      </c>
      <c r="D34" s="27">
        <f t="shared" si="1"/>
        <v>9.2</v>
      </c>
      <c r="E34" s="27">
        <f t="shared" si="2"/>
        <v>9.2</v>
      </c>
      <c r="F34" s="27">
        <f t="shared" si="3"/>
        <v>9.2</v>
      </c>
      <c r="G34" s="27">
        <f t="shared" si="4"/>
        <v>9.2</v>
      </c>
      <c r="H34" s="27">
        <f t="shared" si="5"/>
        <v>9.2</v>
      </c>
      <c r="I34" s="24"/>
      <c r="S34" s="16">
        <v>29</v>
      </c>
      <c r="T34" s="18"/>
      <c r="U34" s="18"/>
      <c r="V34" s="18"/>
      <c r="W34" s="18"/>
      <c r="X34" s="18"/>
      <c r="Y34" s="18"/>
      <c r="Z34" s="18"/>
      <c r="AA34" s="18"/>
    </row>
    <row r="35" spans="1:27" ht="16.5" outlineLevel="7">
      <c r="A35" s="28">
        <v>30</v>
      </c>
      <c r="B35" s="27">
        <v>9.4</v>
      </c>
      <c r="C35" s="27">
        <f t="shared" si="0"/>
        <v>9.4</v>
      </c>
      <c r="D35" s="27">
        <f t="shared" si="1"/>
        <v>9.4</v>
      </c>
      <c r="E35" s="27">
        <f t="shared" si="2"/>
        <v>9.4</v>
      </c>
      <c r="F35" s="27">
        <f t="shared" si="3"/>
        <v>9.4</v>
      </c>
      <c r="G35" s="27">
        <f t="shared" si="4"/>
        <v>9.4</v>
      </c>
      <c r="H35" s="27">
        <f t="shared" si="5"/>
        <v>9.4</v>
      </c>
      <c r="I35" s="24"/>
      <c r="S35" s="16">
        <v>30</v>
      </c>
      <c r="T35" s="18"/>
      <c r="U35" s="18"/>
      <c r="V35" s="18"/>
      <c r="W35" s="18"/>
      <c r="X35" s="18"/>
      <c r="Y35" s="18"/>
      <c r="Z35" s="18"/>
      <c r="AA35" s="18"/>
    </row>
    <row r="36" spans="1:27" ht="16.5" outlineLevel="7">
      <c r="A36" s="28">
        <v>31</v>
      </c>
      <c r="B36" s="27">
        <v>9.5</v>
      </c>
      <c r="C36" s="27">
        <f t="shared" si="0"/>
        <v>9.5</v>
      </c>
      <c r="D36" s="27">
        <f t="shared" si="1"/>
        <v>9.5</v>
      </c>
      <c r="E36" s="27">
        <f t="shared" si="2"/>
        <v>9.5</v>
      </c>
      <c r="F36" s="27">
        <f t="shared" si="3"/>
        <v>9.5</v>
      </c>
      <c r="G36" s="27">
        <f t="shared" si="4"/>
        <v>9.5</v>
      </c>
      <c r="H36" s="27">
        <f t="shared" si="5"/>
        <v>9.5</v>
      </c>
      <c r="I36" s="24"/>
      <c r="S36" s="16">
        <v>31</v>
      </c>
      <c r="T36" s="18"/>
      <c r="U36" s="18"/>
      <c r="V36" s="18"/>
      <c r="W36" s="18"/>
      <c r="X36" s="18"/>
      <c r="Y36" s="18"/>
      <c r="Z36" s="18"/>
      <c r="AA36" s="18"/>
    </row>
    <row r="37" spans="1:27" ht="16.5" outlineLevel="7">
      <c r="A37" s="28">
        <v>32</v>
      </c>
      <c r="B37" s="27">
        <v>9.6</v>
      </c>
      <c r="C37" s="27">
        <f aca="true" t="shared" si="6" ref="C37:C65">B37+U37</f>
        <v>9.6</v>
      </c>
      <c r="D37" s="27">
        <f aca="true" t="shared" si="7" ref="D37:D65">C37+V37</f>
        <v>9.6</v>
      </c>
      <c r="E37" s="27">
        <f aca="true" t="shared" si="8" ref="E37:E65">D37+W37</f>
        <v>9.6</v>
      </c>
      <c r="F37" s="27">
        <f aca="true" t="shared" si="9" ref="F37:F65">E37+X37</f>
        <v>9.6</v>
      </c>
      <c r="G37" s="27">
        <f aca="true" t="shared" si="10" ref="G37:G65">F37+Y37</f>
        <v>9.6</v>
      </c>
      <c r="H37" s="27">
        <f aca="true" t="shared" si="11" ref="H37:H65">G37+Z37</f>
        <v>9.6</v>
      </c>
      <c r="I37" s="24"/>
      <c r="S37" s="16">
        <v>32</v>
      </c>
      <c r="T37" s="18"/>
      <c r="U37" s="18"/>
      <c r="V37" s="18"/>
      <c r="W37" s="18"/>
      <c r="X37" s="18"/>
      <c r="Y37" s="18"/>
      <c r="Z37" s="18"/>
      <c r="AA37" s="18"/>
    </row>
    <row r="38" spans="1:27" ht="16.5" outlineLevel="7">
      <c r="A38" s="28">
        <v>33</v>
      </c>
      <c r="B38" s="27">
        <v>9.7</v>
      </c>
      <c r="C38" s="27">
        <f t="shared" si="6"/>
        <v>9.7</v>
      </c>
      <c r="D38" s="27">
        <f t="shared" si="7"/>
        <v>9.7</v>
      </c>
      <c r="E38" s="27">
        <f t="shared" si="8"/>
        <v>9.7</v>
      </c>
      <c r="F38" s="27">
        <f t="shared" si="9"/>
        <v>9.7</v>
      </c>
      <c r="G38" s="27">
        <f t="shared" si="10"/>
        <v>9.7</v>
      </c>
      <c r="H38" s="27">
        <f t="shared" si="11"/>
        <v>9.7</v>
      </c>
      <c r="I38" s="24"/>
      <c r="S38" s="16">
        <v>33</v>
      </c>
      <c r="T38" s="19"/>
      <c r="U38" s="2"/>
      <c r="V38" s="2"/>
      <c r="W38" s="2"/>
      <c r="X38" s="2"/>
      <c r="Y38" s="2"/>
      <c r="Z38" s="3"/>
      <c r="AA38" s="7"/>
    </row>
    <row r="39" spans="1:27" ht="16.5" outlineLevel="7">
      <c r="A39" s="28">
        <v>34</v>
      </c>
      <c r="B39" s="27">
        <v>9.8</v>
      </c>
      <c r="C39" s="27">
        <f t="shared" si="6"/>
        <v>9.8</v>
      </c>
      <c r="D39" s="27">
        <f t="shared" si="7"/>
        <v>9.8</v>
      </c>
      <c r="E39" s="27">
        <f t="shared" si="8"/>
        <v>9.8</v>
      </c>
      <c r="F39" s="27">
        <f t="shared" si="9"/>
        <v>9.8</v>
      </c>
      <c r="G39" s="27">
        <f t="shared" si="10"/>
        <v>9.8</v>
      </c>
      <c r="H39" s="27">
        <f t="shared" si="11"/>
        <v>9.8</v>
      </c>
      <c r="I39" s="24"/>
      <c r="S39" s="16">
        <v>34</v>
      </c>
      <c r="T39" s="19"/>
      <c r="U39" s="2"/>
      <c r="V39" s="2"/>
      <c r="W39" s="2"/>
      <c r="X39" s="2"/>
      <c r="Y39" s="2"/>
      <c r="Z39" s="3"/>
      <c r="AA39" s="7"/>
    </row>
    <row r="40" spans="1:27" ht="16.5" outlineLevel="7">
      <c r="A40" s="28">
        <v>35</v>
      </c>
      <c r="B40" s="27">
        <v>9.9</v>
      </c>
      <c r="C40" s="27">
        <f t="shared" si="6"/>
        <v>9.9</v>
      </c>
      <c r="D40" s="27">
        <f t="shared" si="7"/>
        <v>9.9</v>
      </c>
      <c r="E40" s="27">
        <f t="shared" si="8"/>
        <v>9.9</v>
      </c>
      <c r="F40" s="27">
        <f t="shared" si="9"/>
        <v>9.9</v>
      </c>
      <c r="G40" s="27">
        <f t="shared" si="10"/>
        <v>9.9</v>
      </c>
      <c r="H40" s="27">
        <f t="shared" si="11"/>
        <v>9.9</v>
      </c>
      <c r="I40" s="24"/>
      <c r="S40" s="16">
        <v>35</v>
      </c>
      <c r="T40" s="19"/>
      <c r="U40" s="2"/>
      <c r="V40" s="2"/>
      <c r="W40" s="2"/>
      <c r="X40" s="2"/>
      <c r="Y40" s="2"/>
      <c r="Z40" s="3"/>
      <c r="AA40" s="7"/>
    </row>
    <row r="41" spans="1:27" ht="16.5" outlineLevel="7">
      <c r="A41" s="28">
        <v>36</v>
      </c>
      <c r="B41" s="27">
        <v>10</v>
      </c>
      <c r="C41" s="27">
        <f t="shared" si="6"/>
        <v>10</v>
      </c>
      <c r="D41" s="27">
        <f t="shared" si="7"/>
        <v>10</v>
      </c>
      <c r="E41" s="27">
        <f t="shared" si="8"/>
        <v>10</v>
      </c>
      <c r="F41" s="27">
        <f t="shared" si="9"/>
        <v>10</v>
      </c>
      <c r="G41" s="27">
        <f t="shared" si="10"/>
        <v>10</v>
      </c>
      <c r="H41" s="27">
        <f t="shared" si="11"/>
        <v>10</v>
      </c>
      <c r="I41" s="24"/>
      <c r="S41" s="16">
        <v>36</v>
      </c>
      <c r="T41" s="19"/>
      <c r="U41" s="2"/>
      <c r="V41" s="2"/>
      <c r="W41" s="2"/>
      <c r="X41" s="2"/>
      <c r="Y41" s="2"/>
      <c r="Z41" s="3"/>
      <c r="AA41" s="7"/>
    </row>
    <row r="42" spans="1:27" ht="16.5" outlineLevel="7">
      <c r="A42" s="28">
        <v>37</v>
      </c>
      <c r="B42" s="27">
        <v>10.1</v>
      </c>
      <c r="C42" s="27">
        <f t="shared" si="6"/>
        <v>10.1</v>
      </c>
      <c r="D42" s="27">
        <f t="shared" si="7"/>
        <v>10.1</v>
      </c>
      <c r="E42" s="27">
        <f t="shared" si="8"/>
        <v>10.1</v>
      </c>
      <c r="F42" s="27">
        <f t="shared" si="9"/>
        <v>10.1</v>
      </c>
      <c r="G42" s="27">
        <f t="shared" si="10"/>
        <v>10.1</v>
      </c>
      <c r="H42" s="27">
        <f t="shared" si="11"/>
        <v>10.1</v>
      </c>
      <c r="I42" s="24"/>
      <c r="S42" s="16">
        <v>37</v>
      </c>
      <c r="T42" s="19"/>
      <c r="U42" s="2"/>
      <c r="V42" s="2"/>
      <c r="W42" s="2"/>
      <c r="X42" s="2"/>
      <c r="Y42" s="2"/>
      <c r="Z42" s="3"/>
      <c r="AA42" s="7"/>
    </row>
    <row r="43" spans="1:27" ht="16.5" outlineLevel="7">
      <c r="A43" s="28">
        <v>38</v>
      </c>
      <c r="B43" s="27">
        <v>10.2</v>
      </c>
      <c r="C43" s="27">
        <f t="shared" si="6"/>
        <v>10.2</v>
      </c>
      <c r="D43" s="27">
        <f t="shared" si="7"/>
        <v>10.2</v>
      </c>
      <c r="E43" s="27">
        <f t="shared" si="8"/>
        <v>10.2</v>
      </c>
      <c r="F43" s="27">
        <f t="shared" si="9"/>
        <v>10.2</v>
      </c>
      <c r="G43" s="27">
        <f t="shared" si="10"/>
        <v>10.2</v>
      </c>
      <c r="H43" s="27">
        <f t="shared" si="11"/>
        <v>10.2</v>
      </c>
      <c r="I43" s="24"/>
      <c r="S43" s="16">
        <v>38</v>
      </c>
      <c r="T43" s="19"/>
      <c r="U43" s="2"/>
      <c r="V43" s="2"/>
      <c r="W43" s="2"/>
      <c r="X43" s="2"/>
      <c r="Y43" s="2"/>
      <c r="Z43" s="3"/>
      <c r="AA43" s="7"/>
    </row>
    <row r="44" spans="1:27" ht="16.5" outlineLevel="7">
      <c r="A44" s="28">
        <v>39</v>
      </c>
      <c r="B44" s="27">
        <v>10.3</v>
      </c>
      <c r="C44" s="27">
        <f t="shared" si="6"/>
        <v>10.3</v>
      </c>
      <c r="D44" s="27">
        <f t="shared" si="7"/>
        <v>10.3</v>
      </c>
      <c r="E44" s="27">
        <f t="shared" si="8"/>
        <v>10.3</v>
      </c>
      <c r="F44" s="27">
        <f t="shared" si="9"/>
        <v>10.3</v>
      </c>
      <c r="G44" s="27">
        <f t="shared" si="10"/>
        <v>10.3</v>
      </c>
      <c r="H44" s="27">
        <f t="shared" si="11"/>
        <v>10.3</v>
      </c>
      <c r="I44" s="24"/>
      <c r="S44" s="16">
        <v>39</v>
      </c>
      <c r="T44" s="19"/>
      <c r="U44" s="2"/>
      <c r="V44" s="2"/>
      <c r="W44" s="2"/>
      <c r="X44" s="2"/>
      <c r="Y44" s="2"/>
      <c r="Z44" s="3"/>
      <c r="AA44" s="7"/>
    </row>
    <row r="45" spans="1:27" ht="16.5" outlineLevel="7">
      <c r="A45" s="28">
        <v>40</v>
      </c>
      <c r="B45" s="27">
        <v>10.4</v>
      </c>
      <c r="C45" s="27">
        <f t="shared" si="6"/>
        <v>10.4</v>
      </c>
      <c r="D45" s="27">
        <f t="shared" si="7"/>
        <v>10.4</v>
      </c>
      <c r="E45" s="27">
        <f t="shared" si="8"/>
        <v>10.4</v>
      </c>
      <c r="F45" s="27">
        <f t="shared" si="9"/>
        <v>10.4</v>
      </c>
      <c r="G45" s="27">
        <f t="shared" si="10"/>
        <v>10.4</v>
      </c>
      <c r="H45" s="27">
        <f t="shared" si="11"/>
        <v>10.4</v>
      </c>
      <c r="I45" s="24"/>
      <c r="S45" s="16">
        <v>40</v>
      </c>
      <c r="T45" s="19"/>
      <c r="U45" s="2"/>
      <c r="V45" s="2"/>
      <c r="W45" s="2"/>
      <c r="X45" s="2"/>
      <c r="Y45" s="2"/>
      <c r="Z45" s="3"/>
      <c r="AA45" s="7"/>
    </row>
    <row r="46" spans="1:27" ht="16.5" outlineLevel="7">
      <c r="A46" s="28">
        <v>41</v>
      </c>
      <c r="B46" s="27">
        <v>10.5</v>
      </c>
      <c r="C46" s="27">
        <f t="shared" si="6"/>
        <v>10.5</v>
      </c>
      <c r="D46" s="27">
        <f t="shared" si="7"/>
        <v>10.5</v>
      </c>
      <c r="E46" s="27">
        <f t="shared" si="8"/>
        <v>10.5</v>
      </c>
      <c r="F46" s="27">
        <f t="shared" si="9"/>
        <v>10.5</v>
      </c>
      <c r="G46" s="27">
        <f t="shared" si="10"/>
        <v>10.5</v>
      </c>
      <c r="H46" s="27">
        <f t="shared" si="11"/>
        <v>10.5</v>
      </c>
      <c r="I46" s="24"/>
      <c r="S46" s="16">
        <v>41</v>
      </c>
      <c r="T46" s="19"/>
      <c r="U46" s="2"/>
      <c r="V46" s="2"/>
      <c r="W46" s="2"/>
      <c r="X46" s="2"/>
      <c r="Y46" s="2"/>
      <c r="Z46" s="3"/>
      <c r="AA46" s="7"/>
    </row>
    <row r="47" spans="1:27" ht="16.5" outlineLevel="7">
      <c r="A47" s="28">
        <v>42</v>
      </c>
      <c r="B47" s="27">
        <v>10.6</v>
      </c>
      <c r="C47" s="27">
        <f t="shared" si="6"/>
        <v>10.6</v>
      </c>
      <c r="D47" s="27">
        <f t="shared" si="7"/>
        <v>10.6</v>
      </c>
      <c r="E47" s="27">
        <f t="shared" si="8"/>
        <v>10.6</v>
      </c>
      <c r="F47" s="27">
        <f t="shared" si="9"/>
        <v>10.6</v>
      </c>
      <c r="G47" s="27">
        <f t="shared" si="10"/>
        <v>10.6</v>
      </c>
      <c r="H47" s="27">
        <f t="shared" si="11"/>
        <v>10.6</v>
      </c>
      <c r="I47" s="24"/>
      <c r="S47" s="16">
        <v>42</v>
      </c>
      <c r="T47" s="19"/>
      <c r="U47" s="2"/>
      <c r="V47" s="2"/>
      <c r="W47" s="2"/>
      <c r="X47" s="2"/>
      <c r="Y47" s="2"/>
      <c r="Z47" s="3"/>
      <c r="AA47" s="7"/>
    </row>
    <row r="48" spans="1:27" ht="16.5" outlineLevel="7">
      <c r="A48" s="28">
        <v>43</v>
      </c>
      <c r="B48" s="29">
        <v>10.7</v>
      </c>
      <c r="C48" s="27">
        <f t="shared" si="6"/>
        <v>10.7</v>
      </c>
      <c r="D48" s="27">
        <f t="shared" si="7"/>
        <v>10.7</v>
      </c>
      <c r="E48" s="27">
        <f t="shared" si="8"/>
        <v>10.7</v>
      </c>
      <c r="F48" s="27">
        <f t="shared" si="9"/>
        <v>10.7</v>
      </c>
      <c r="G48" s="27">
        <f t="shared" si="10"/>
        <v>10.7</v>
      </c>
      <c r="H48" s="27">
        <f t="shared" si="11"/>
        <v>10.7</v>
      </c>
      <c r="I48" s="24"/>
      <c r="S48" s="16">
        <v>43</v>
      </c>
      <c r="T48" s="19"/>
      <c r="U48" s="2"/>
      <c r="V48" s="2"/>
      <c r="W48" s="2"/>
      <c r="X48" s="2"/>
      <c r="Y48" s="2"/>
      <c r="Z48" s="3"/>
      <c r="AA48" s="7"/>
    </row>
    <row r="49" spans="1:27" ht="16.5" outlineLevel="7">
      <c r="A49" s="28">
        <v>44</v>
      </c>
      <c r="B49" s="29">
        <v>10.8</v>
      </c>
      <c r="C49" s="27">
        <f t="shared" si="6"/>
        <v>10.8</v>
      </c>
      <c r="D49" s="27">
        <f t="shared" si="7"/>
        <v>10.8</v>
      </c>
      <c r="E49" s="27">
        <f t="shared" si="8"/>
        <v>10.8</v>
      </c>
      <c r="F49" s="27">
        <f t="shared" si="9"/>
        <v>10.8</v>
      </c>
      <c r="G49" s="27">
        <f t="shared" si="10"/>
        <v>10.8</v>
      </c>
      <c r="H49" s="27">
        <f t="shared" si="11"/>
        <v>10.8</v>
      </c>
      <c r="I49" s="24"/>
      <c r="S49" s="16">
        <v>44</v>
      </c>
      <c r="T49" s="19"/>
      <c r="U49" s="2"/>
      <c r="V49" s="2"/>
      <c r="W49" s="2"/>
      <c r="X49" s="2"/>
      <c r="Y49" s="2"/>
      <c r="Z49" s="3"/>
      <c r="AA49" s="7"/>
    </row>
    <row r="50" spans="1:27" ht="16.5" outlineLevel="7">
      <c r="A50" s="28">
        <v>45</v>
      </c>
      <c r="B50" s="29">
        <v>10.9</v>
      </c>
      <c r="C50" s="27">
        <f t="shared" si="6"/>
        <v>10.9</v>
      </c>
      <c r="D50" s="27">
        <f t="shared" si="7"/>
        <v>10.9</v>
      </c>
      <c r="E50" s="27">
        <f t="shared" si="8"/>
        <v>10.9</v>
      </c>
      <c r="F50" s="27">
        <f t="shared" si="9"/>
        <v>10.9</v>
      </c>
      <c r="G50" s="27">
        <f t="shared" si="10"/>
        <v>10.9</v>
      </c>
      <c r="H50" s="27">
        <f t="shared" si="11"/>
        <v>10.9</v>
      </c>
      <c r="I50" s="24"/>
      <c r="S50" s="16">
        <v>45</v>
      </c>
      <c r="T50" s="19"/>
      <c r="U50" s="2"/>
      <c r="V50" s="2"/>
      <c r="W50" s="2"/>
      <c r="X50" s="2"/>
      <c r="Y50" s="2"/>
      <c r="Z50" s="3"/>
      <c r="AA50" s="7"/>
    </row>
    <row r="51" spans="1:27" ht="16.5" outlineLevel="7">
      <c r="A51" s="28">
        <v>46</v>
      </c>
      <c r="B51" s="29">
        <v>11</v>
      </c>
      <c r="C51" s="27">
        <f t="shared" si="6"/>
        <v>11</v>
      </c>
      <c r="D51" s="27">
        <f t="shared" si="7"/>
        <v>11</v>
      </c>
      <c r="E51" s="27">
        <f t="shared" si="8"/>
        <v>11</v>
      </c>
      <c r="F51" s="27">
        <f t="shared" si="9"/>
        <v>11</v>
      </c>
      <c r="G51" s="27">
        <f t="shared" si="10"/>
        <v>11</v>
      </c>
      <c r="H51" s="27">
        <f t="shared" si="11"/>
        <v>11</v>
      </c>
      <c r="I51" s="24"/>
      <c r="S51" s="16">
        <v>46</v>
      </c>
      <c r="T51" s="19"/>
      <c r="U51" s="2"/>
      <c r="V51" s="2"/>
      <c r="W51" s="2"/>
      <c r="X51" s="2"/>
      <c r="Y51" s="2"/>
      <c r="Z51" s="3"/>
      <c r="AA51" s="7"/>
    </row>
    <row r="52" spans="1:27" ht="16.5" outlineLevel="7">
      <c r="A52" s="28">
        <v>47</v>
      </c>
      <c r="B52" s="29">
        <v>11.1</v>
      </c>
      <c r="C52" s="27">
        <f t="shared" si="6"/>
        <v>11.1</v>
      </c>
      <c r="D52" s="27">
        <f t="shared" si="7"/>
        <v>11.1</v>
      </c>
      <c r="E52" s="27">
        <f t="shared" si="8"/>
        <v>11.1</v>
      </c>
      <c r="F52" s="27">
        <f t="shared" si="9"/>
        <v>11.1</v>
      </c>
      <c r="G52" s="27">
        <f t="shared" si="10"/>
        <v>11.1</v>
      </c>
      <c r="H52" s="27">
        <f t="shared" si="11"/>
        <v>11.1</v>
      </c>
      <c r="I52" s="24"/>
      <c r="S52" s="16">
        <v>47</v>
      </c>
      <c r="T52" s="19"/>
      <c r="U52" s="2"/>
      <c r="V52" s="2"/>
      <c r="W52" s="2"/>
      <c r="X52" s="2"/>
      <c r="Y52" s="2"/>
      <c r="Z52" s="3"/>
      <c r="AA52" s="7"/>
    </row>
    <row r="53" spans="1:27" ht="16.5" outlineLevel="7">
      <c r="A53" s="28">
        <v>48</v>
      </c>
      <c r="B53" s="29">
        <v>11.2</v>
      </c>
      <c r="C53" s="27">
        <f t="shared" si="6"/>
        <v>11.2</v>
      </c>
      <c r="D53" s="27">
        <f t="shared" si="7"/>
        <v>11.2</v>
      </c>
      <c r="E53" s="27">
        <f t="shared" si="8"/>
        <v>11.2</v>
      </c>
      <c r="F53" s="27">
        <f t="shared" si="9"/>
        <v>11.2</v>
      </c>
      <c r="G53" s="27">
        <f t="shared" si="10"/>
        <v>11.2</v>
      </c>
      <c r="H53" s="27">
        <f t="shared" si="11"/>
        <v>11.2</v>
      </c>
      <c r="I53" s="24"/>
      <c r="S53" s="16">
        <v>48</v>
      </c>
      <c r="T53" s="19"/>
      <c r="U53" s="2"/>
      <c r="V53" s="2"/>
      <c r="W53" s="2"/>
      <c r="X53" s="2"/>
      <c r="Y53" s="2"/>
      <c r="Z53" s="3"/>
      <c r="AA53" s="7"/>
    </row>
    <row r="54" spans="1:27" ht="16.5" outlineLevel="7">
      <c r="A54" s="28">
        <v>49</v>
      </c>
      <c r="B54" s="29">
        <v>11.3</v>
      </c>
      <c r="C54" s="27">
        <f t="shared" si="6"/>
        <v>11.3</v>
      </c>
      <c r="D54" s="27">
        <f t="shared" si="7"/>
        <v>11.3</v>
      </c>
      <c r="E54" s="27">
        <f t="shared" si="8"/>
        <v>11.3</v>
      </c>
      <c r="F54" s="27">
        <f t="shared" si="9"/>
        <v>11.3</v>
      </c>
      <c r="G54" s="27">
        <f t="shared" si="10"/>
        <v>11.3</v>
      </c>
      <c r="H54" s="27">
        <f t="shared" si="11"/>
        <v>11.3</v>
      </c>
      <c r="I54" s="24"/>
      <c r="S54" s="16">
        <v>49</v>
      </c>
      <c r="T54" s="19"/>
      <c r="U54" s="2"/>
      <c r="V54" s="2"/>
      <c r="W54" s="2"/>
      <c r="X54" s="2"/>
      <c r="Y54" s="2"/>
      <c r="Z54" s="3"/>
      <c r="AA54" s="7"/>
    </row>
    <row r="55" spans="1:27" ht="16.5" outlineLevel="7">
      <c r="A55" s="28">
        <v>50</v>
      </c>
      <c r="B55" s="29">
        <v>11.4</v>
      </c>
      <c r="C55" s="27">
        <f t="shared" si="6"/>
        <v>11.4</v>
      </c>
      <c r="D55" s="27">
        <f t="shared" si="7"/>
        <v>11.4</v>
      </c>
      <c r="E55" s="27">
        <f t="shared" si="8"/>
        <v>11.4</v>
      </c>
      <c r="F55" s="27">
        <f t="shared" si="9"/>
        <v>11.4</v>
      </c>
      <c r="G55" s="27">
        <f t="shared" si="10"/>
        <v>11.4</v>
      </c>
      <c r="H55" s="27">
        <f t="shared" si="11"/>
        <v>11.4</v>
      </c>
      <c r="I55" s="24"/>
      <c r="S55" s="16">
        <v>50</v>
      </c>
      <c r="T55" s="19"/>
      <c r="U55" s="2"/>
      <c r="V55" s="2"/>
      <c r="W55" s="2"/>
      <c r="X55" s="2"/>
      <c r="Y55" s="2"/>
      <c r="Z55" s="3"/>
      <c r="AA55" s="7"/>
    </row>
    <row r="56" spans="1:27" ht="16.5" outlineLevel="7">
      <c r="A56" s="28">
        <v>51</v>
      </c>
      <c r="B56" s="29">
        <v>11.5</v>
      </c>
      <c r="C56" s="27">
        <f t="shared" si="6"/>
        <v>11.5</v>
      </c>
      <c r="D56" s="27">
        <f t="shared" si="7"/>
        <v>11.5</v>
      </c>
      <c r="E56" s="27">
        <f t="shared" si="8"/>
        <v>11.5</v>
      </c>
      <c r="F56" s="27">
        <f t="shared" si="9"/>
        <v>11.5</v>
      </c>
      <c r="G56" s="27">
        <f t="shared" si="10"/>
        <v>11.5</v>
      </c>
      <c r="H56" s="27">
        <f t="shared" si="11"/>
        <v>11.5</v>
      </c>
      <c r="I56" s="24"/>
      <c r="S56" s="16">
        <v>51</v>
      </c>
      <c r="T56" s="19"/>
      <c r="U56" s="2"/>
      <c r="V56" s="2"/>
      <c r="W56" s="2"/>
      <c r="X56" s="2"/>
      <c r="Y56" s="2"/>
      <c r="Z56" s="3"/>
      <c r="AA56" s="7"/>
    </row>
    <row r="57" spans="1:27" ht="16.5" outlineLevel="7">
      <c r="A57" s="28">
        <v>52</v>
      </c>
      <c r="B57" s="29">
        <v>11.6</v>
      </c>
      <c r="C57" s="27">
        <f t="shared" si="6"/>
        <v>11.6</v>
      </c>
      <c r="D57" s="27">
        <f t="shared" si="7"/>
        <v>11.6</v>
      </c>
      <c r="E57" s="27">
        <f t="shared" si="8"/>
        <v>11.6</v>
      </c>
      <c r="F57" s="27">
        <f t="shared" si="9"/>
        <v>11.6</v>
      </c>
      <c r="G57" s="27">
        <f t="shared" si="10"/>
        <v>11.6</v>
      </c>
      <c r="H57" s="27">
        <f t="shared" si="11"/>
        <v>11.6</v>
      </c>
      <c r="I57" s="24"/>
      <c r="S57" s="16">
        <v>52</v>
      </c>
      <c r="T57" s="19"/>
      <c r="U57" s="2"/>
      <c r="V57" s="2"/>
      <c r="W57" s="2"/>
      <c r="X57" s="2"/>
      <c r="Y57" s="2"/>
      <c r="Z57" s="3"/>
      <c r="AA57" s="7"/>
    </row>
    <row r="58" spans="1:27" ht="16.5" outlineLevel="7">
      <c r="A58" s="28">
        <v>53</v>
      </c>
      <c r="B58" s="29">
        <v>11.7</v>
      </c>
      <c r="C58" s="27">
        <f t="shared" si="6"/>
        <v>11.7</v>
      </c>
      <c r="D58" s="27">
        <f t="shared" si="7"/>
        <v>11.7</v>
      </c>
      <c r="E58" s="27">
        <f t="shared" si="8"/>
        <v>11.7</v>
      </c>
      <c r="F58" s="27">
        <f t="shared" si="9"/>
        <v>11.7</v>
      </c>
      <c r="G58" s="27">
        <f t="shared" si="10"/>
        <v>11.7</v>
      </c>
      <c r="H58" s="27">
        <f t="shared" si="11"/>
        <v>11.7</v>
      </c>
      <c r="I58" s="24"/>
      <c r="S58" s="16">
        <v>53</v>
      </c>
      <c r="T58" s="19"/>
      <c r="U58" s="2"/>
      <c r="V58" s="2"/>
      <c r="W58" s="2"/>
      <c r="X58" s="2"/>
      <c r="Y58" s="2"/>
      <c r="Z58" s="3"/>
      <c r="AA58" s="7"/>
    </row>
    <row r="59" spans="1:27" ht="16.5" outlineLevel="7">
      <c r="A59" s="28">
        <v>54</v>
      </c>
      <c r="B59" s="29">
        <v>11.8</v>
      </c>
      <c r="C59" s="27">
        <f t="shared" si="6"/>
        <v>11.8</v>
      </c>
      <c r="D59" s="27">
        <f t="shared" si="7"/>
        <v>11.8</v>
      </c>
      <c r="E59" s="27">
        <f t="shared" si="8"/>
        <v>11.8</v>
      </c>
      <c r="F59" s="27">
        <f t="shared" si="9"/>
        <v>11.8</v>
      </c>
      <c r="G59" s="27">
        <f t="shared" si="10"/>
        <v>11.8</v>
      </c>
      <c r="H59" s="27">
        <f t="shared" si="11"/>
        <v>11.8</v>
      </c>
      <c r="I59" s="24"/>
      <c r="S59" s="16">
        <v>54</v>
      </c>
      <c r="T59" s="19"/>
      <c r="U59" s="2"/>
      <c r="V59" s="2"/>
      <c r="W59" s="2"/>
      <c r="X59" s="2"/>
      <c r="Y59" s="2"/>
      <c r="Z59" s="3"/>
      <c r="AA59" s="7"/>
    </row>
    <row r="60" spans="1:27" ht="16.5" outlineLevel="7">
      <c r="A60" s="28">
        <v>55</v>
      </c>
      <c r="B60" s="29">
        <v>11.9</v>
      </c>
      <c r="C60" s="27">
        <f t="shared" si="6"/>
        <v>11.9</v>
      </c>
      <c r="D60" s="27">
        <f t="shared" si="7"/>
        <v>11.9</v>
      </c>
      <c r="E60" s="27">
        <f t="shared" si="8"/>
        <v>11.9</v>
      </c>
      <c r="F60" s="27">
        <f t="shared" si="9"/>
        <v>11.9</v>
      </c>
      <c r="G60" s="27">
        <f t="shared" si="10"/>
        <v>11.9</v>
      </c>
      <c r="H60" s="27">
        <f t="shared" si="11"/>
        <v>11.9</v>
      </c>
      <c r="I60" s="24"/>
      <c r="S60" s="16">
        <v>55</v>
      </c>
      <c r="T60" s="19"/>
      <c r="U60" s="2"/>
      <c r="V60" s="2"/>
      <c r="W60" s="2"/>
      <c r="X60" s="2"/>
      <c r="Y60" s="2"/>
      <c r="Z60" s="3"/>
      <c r="AA60" s="7"/>
    </row>
    <row r="61" spans="1:27" ht="16.5" outlineLevel="7">
      <c r="A61" s="28">
        <v>56</v>
      </c>
      <c r="B61" s="29">
        <v>12</v>
      </c>
      <c r="C61" s="27">
        <f t="shared" si="6"/>
        <v>12</v>
      </c>
      <c r="D61" s="27">
        <f t="shared" si="7"/>
        <v>12</v>
      </c>
      <c r="E61" s="27">
        <f t="shared" si="8"/>
        <v>12</v>
      </c>
      <c r="F61" s="27">
        <f t="shared" si="9"/>
        <v>12</v>
      </c>
      <c r="G61" s="27">
        <f t="shared" si="10"/>
        <v>12</v>
      </c>
      <c r="H61" s="27">
        <f t="shared" si="11"/>
        <v>12</v>
      </c>
      <c r="I61" s="24"/>
      <c r="S61" s="16">
        <v>56</v>
      </c>
      <c r="T61" s="19"/>
      <c r="U61" s="2"/>
      <c r="V61" s="2"/>
      <c r="W61" s="2"/>
      <c r="X61" s="2"/>
      <c r="Y61" s="2"/>
      <c r="Z61" s="3"/>
      <c r="AA61" s="7"/>
    </row>
    <row r="62" spans="1:27" ht="16.5" outlineLevel="7">
      <c r="A62" s="28">
        <v>57</v>
      </c>
      <c r="B62" s="29">
        <v>12.1</v>
      </c>
      <c r="C62" s="27">
        <f t="shared" si="6"/>
        <v>12.1</v>
      </c>
      <c r="D62" s="27">
        <f t="shared" si="7"/>
        <v>12.1</v>
      </c>
      <c r="E62" s="27">
        <f t="shared" si="8"/>
        <v>12.1</v>
      </c>
      <c r="F62" s="27">
        <f t="shared" si="9"/>
        <v>12.1</v>
      </c>
      <c r="G62" s="27">
        <f t="shared" si="10"/>
        <v>12.1</v>
      </c>
      <c r="H62" s="27">
        <f t="shared" si="11"/>
        <v>12.1</v>
      </c>
      <c r="I62" s="24"/>
      <c r="S62" s="16">
        <v>57</v>
      </c>
      <c r="T62" s="19"/>
      <c r="U62" s="2"/>
      <c r="V62" s="2"/>
      <c r="W62" s="2"/>
      <c r="X62" s="2"/>
      <c r="Y62" s="2"/>
      <c r="Z62" s="3"/>
      <c r="AA62" s="7"/>
    </row>
    <row r="63" spans="1:27" ht="16.5" outlineLevel="7">
      <c r="A63" s="28">
        <v>58</v>
      </c>
      <c r="B63" s="29">
        <v>12.2</v>
      </c>
      <c r="C63" s="27">
        <f t="shared" si="6"/>
        <v>12.2</v>
      </c>
      <c r="D63" s="27">
        <f t="shared" si="7"/>
        <v>12.2</v>
      </c>
      <c r="E63" s="27">
        <f t="shared" si="8"/>
        <v>12.2</v>
      </c>
      <c r="F63" s="27">
        <f t="shared" si="9"/>
        <v>12.2</v>
      </c>
      <c r="G63" s="27">
        <f t="shared" si="10"/>
        <v>12.2</v>
      </c>
      <c r="H63" s="27">
        <f t="shared" si="11"/>
        <v>12.2</v>
      </c>
      <c r="I63" s="24"/>
      <c r="S63" s="16">
        <v>58</v>
      </c>
      <c r="T63" s="19"/>
      <c r="U63" s="2"/>
      <c r="V63" s="2"/>
      <c r="W63" s="2"/>
      <c r="X63" s="2"/>
      <c r="Y63" s="2"/>
      <c r="Z63" s="3"/>
      <c r="AA63" s="7"/>
    </row>
    <row r="64" spans="1:27" ht="16.5" outlineLevel="7">
      <c r="A64" s="28">
        <v>59</v>
      </c>
      <c r="B64" s="29">
        <v>12.3</v>
      </c>
      <c r="C64" s="27">
        <f t="shared" si="6"/>
        <v>12.3</v>
      </c>
      <c r="D64" s="27">
        <f t="shared" si="7"/>
        <v>12.3</v>
      </c>
      <c r="E64" s="27">
        <f t="shared" si="8"/>
        <v>12.3</v>
      </c>
      <c r="F64" s="27">
        <f t="shared" si="9"/>
        <v>12.3</v>
      </c>
      <c r="G64" s="27">
        <f t="shared" si="10"/>
        <v>12.3</v>
      </c>
      <c r="H64" s="27">
        <f t="shared" si="11"/>
        <v>12.3</v>
      </c>
      <c r="I64" s="24"/>
      <c r="S64" s="16">
        <v>59</v>
      </c>
      <c r="T64" s="19"/>
      <c r="U64" s="2"/>
      <c r="V64" s="2"/>
      <c r="W64" s="2"/>
      <c r="X64" s="2"/>
      <c r="Y64" s="2"/>
      <c r="Z64" s="3"/>
      <c r="AA64" s="7"/>
    </row>
    <row r="65" spans="1:27" ht="17.25" outlineLevel="7" thickBot="1">
      <c r="A65" s="30">
        <v>60</v>
      </c>
      <c r="B65" s="31">
        <v>12.4</v>
      </c>
      <c r="C65" s="27">
        <f t="shared" si="6"/>
        <v>12.4</v>
      </c>
      <c r="D65" s="27">
        <f t="shared" si="7"/>
        <v>12.4</v>
      </c>
      <c r="E65" s="27">
        <f t="shared" si="8"/>
        <v>12.4</v>
      </c>
      <c r="F65" s="27">
        <f t="shared" si="9"/>
        <v>12.4</v>
      </c>
      <c r="G65" s="27">
        <f t="shared" si="10"/>
        <v>12.4</v>
      </c>
      <c r="H65" s="27">
        <f t="shared" si="11"/>
        <v>12.4</v>
      </c>
      <c r="I65" s="25"/>
      <c r="S65" s="17">
        <v>60</v>
      </c>
      <c r="T65" s="19"/>
      <c r="U65" s="4"/>
      <c r="V65" s="4"/>
      <c r="W65" s="4"/>
      <c r="X65" s="4"/>
      <c r="Y65" s="4"/>
      <c r="Z65" s="5"/>
      <c r="AA65" s="8"/>
    </row>
    <row r="66" ht="15.75" thickTop="1"/>
  </sheetData>
  <sheetProtection/>
  <mergeCells count="1">
    <mergeCell ref="K5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erhartsz</dc:creator>
  <cp:keywords/>
  <dc:description/>
  <cp:lastModifiedBy>MnbUser</cp:lastModifiedBy>
  <dcterms:created xsi:type="dcterms:W3CDTF">2010-01-06T09:27:37Z</dcterms:created>
  <dcterms:modified xsi:type="dcterms:W3CDTF">2010-01-07T08:25:57Z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